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philiplyons/Desktop/"/>
    </mc:Choice>
  </mc:AlternateContent>
  <xr:revisionPtr revIDLastSave="0" documentId="13_ncr:1_{E7EA4A7A-0393-2E4C-B279-6CB769D45A56}" xr6:coauthVersionLast="47" xr6:coauthVersionMax="47" xr10:uidLastSave="{00000000-0000-0000-0000-000000000000}"/>
  <bookViews>
    <workbookView xWindow="2180" yWindow="540" windowWidth="24420" windowHeight="16260" xr2:uid="{00000000-000D-0000-FFFF-FFFF00000000}"/>
  </bookViews>
  <sheets>
    <sheet name="SJO 2026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V25" i="1"/>
  <c r="T25" i="1"/>
  <c r="Q25" i="1"/>
  <c r="V24" i="1"/>
  <c r="T24" i="1"/>
  <c r="Q24" i="1"/>
  <c r="W24" i="1" s="1"/>
  <c r="V23" i="1"/>
  <c r="T23" i="1"/>
  <c r="Q23" i="1"/>
  <c r="V22" i="1"/>
  <c r="T22" i="1"/>
  <c r="Q22" i="1"/>
  <c r="V21" i="1"/>
  <c r="T21" i="1"/>
  <c r="Q21" i="1"/>
  <c r="B21" i="1"/>
  <c r="V20" i="1"/>
  <c r="T20" i="1"/>
  <c r="Q20" i="1"/>
  <c r="W20" i="1" s="1"/>
  <c r="T26" i="1"/>
  <c r="Q26" i="1"/>
  <c r="T27" i="1"/>
  <c r="Q27" i="1"/>
  <c r="Q28" i="1"/>
  <c r="Q29" i="1"/>
  <c r="Q30" i="1"/>
  <c r="Q31" i="1"/>
  <c r="V27" i="1"/>
  <c r="V28" i="1"/>
  <c r="V29" i="1"/>
  <c r="V30" i="1"/>
  <c r="V31" i="1"/>
  <c r="V26" i="1"/>
  <c r="T28" i="1"/>
  <c r="T29" i="1"/>
  <c r="T30" i="1"/>
  <c r="T31" i="1"/>
  <c r="W21" i="1" l="1"/>
  <c r="W23" i="1"/>
  <c r="W25" i="1"/>
  <c r="W22" i="1"/>
  <c r="W26" i="1"/>
  <c r="W29" i="1"/>
  <c r="W28" i="1"/>
  <c r="W27" i="1"/>
  <c r="W31" i="1"/>
  <c r="W30" i="1"/>
  <c r="W32" i="1" l="1"/>
</calcChain>
</file>

<file path=xl/sharedStrings.xml><?xml version="1.0" encoding="utf-8"?>
<sst xmlns="http://schemas.openxmlformats.org/spreadsheetml/2006/main" count="290" uniqueCount="95">
  <si>
    <t xml:space="preserve">National Association </t>
  </si>
  <si>
    <t>European Junior Circuit Competition</t>
  </si>
  <si>
    <t>NATIONAL ASSOCIATION CONTACT</t>
  </si>
  <si>
    <t>Name</t>
  </si>
  <si>
    <t xml:space="preserve"> </t>
  </si>
  <si>
    <t>Contact Number</t>
  </si>
  <si>
    <t>E-mail Address</t>
  </si>
  <si>
    <t xml:space="preserve">COACH / RESPONSIBLE PERSON </t>
  </si>
  <si>
    <t>Entry Details</t>
  </si>
  <si>
    <t>Arrival</t>
  </si>
  <si>
    <t>Departure</t>
  </si>
  <si>
    <t>Surname</t>
  </si>
  <si>
    <t>Birth Date (dd/mm/yyyy)</t>
  </si>
  <si>
    <t>*ESID Number (Previously known as SPIN)</t>
  </si>
  <si>
    <t>Gender</t>
  </si>
  <si>
    <t>Event</t>
  </si>
  <si>
    <t>Country</t>
  </si>
  <si>
    <t>National Ranking</t>
  </si>
  <si>
    <t>Package</t>
  </si>
  <si>
    <t>Sharing With</t>
  </si>
  <si>
    <t>Type</t>
  </si>
  <si>
    <t>Price 1</t>
  </si>
  <si>
    <t>Extra Night Supplement   26th Dec</t>
  </si>
  <si>
    <t>Price 2</t>
  </si>
  <si>
    <t>Extra Night Supplement 30th Dec</t>
  </si>
  <si>
    <t>Price 3</t>
  </si>
  <si>
    <t>Payment</t>
  </si>
  <si>
    <t>Date (dd/mm/yyyy)</t>
  </si>
  <si>
    <t>Time (24hr)</t>
  </si>
  <si>
    <t xml:space="preserve">Flight No. </t>
  </si>
  <si>
    <t xml:space="preserve"> --</t>
  </si>
  <si>
    <t>B2</t>
  </si>
  <si>
    <t>*PLAYERS MUST HAVE AN ACTIVE ESID NUMBER TO PARTICIPATE</t>
  </si>
  <si>
    <t xml:space="preserve">This form must be emailed to info@scottishsquash.org </t>
  </si>
  <si>
    <t>Bank Account Details</t>
  </si>
  <si>
    <t>ACCOUNT NAME</t>
  </si>
  <si>
    <t>Scottish Squash Limited</t>
  </si>
  <si>
    <t>SORT CODE</t>
  </si>
  <si>
    <t>SWIFT</t>
  </si>
  <si>
    <t>REFERENCE</t>
  </si>
  <si>
    <t>BANK NAME</t>
  </si>
  <si>
    <t>ACCOUNT NUMBER</t>
  </si>
  <si>
    <t>IBAN</t>
  </si>
  <si>
    <t>PACKAGE INFORMATION &amp; CODES</t>
  </si>
  <si>
    <t>A1</t>
  </si>
  <si>
    <t>A2</t>
  </si>
  <si>
    <t>B1</t>
  </si>
  <si>
    <t>C1</t>
  </si>
  <si>
    <t>C2</t>
  </si>
  <si>
    <t>C3</t>
  </si>
  <si>
    <t>C4</t>
  </si>
  <si>
    <t>Male</t>
  </si>
  <si>
    <t>Female</t>
  </si>
  <si>
    <t>Coach</t>
  </si>
  <si>
    <t>XS</t>
  </si>
  <si>
    <t>Single</t>
  </si>
  <si>
    <t>Parent/Carer</t>
  </si>
  <si>
    <t>S</t>
  </si>
  <si>
    <t>Twin</t>
  </si>
  <si>
    <t>BU11</t>
  </si>
  <si>
    <t>M</t>
  </si>
  <si>
    <t>Double</t>
  </si>
  <si>
    <t>GU11</t>
  </si>
  <si>
    <t>L</t>
  </si>
  <si>
    <t>BU13</t>
  </si>
  <si>
    <t>GU13</t>
  </si>
  <si>
    <t>BU15</t>
  </si>
  <si>
    <t>GU15</t>
  </si>
  <si>
    <t>BU17</t>
  </si>
  <si>
    <t>GU17</t>
  </si>
  <si>
    <t>BU19</t>
  </si>
  <si>
    <t>GU19</t>
  </si>
  <si>
    <t>Extra Nights' Accommodation Single - £109 per person</t>
  </si>
  <si>
    <t>Extra Nights' Accommodation Twin/Double - £64.50 per person (Based on 2 people sharing)</t>
  </si>
  <si>
    <t>Monday 28th - Wednesday 30th December 2026 - Edinburgh, Scotland</t>
  </si>
  <si>
    <t xml:space="preserve">SCOTTISH JUNIOR OPEN 2026 - PACKAGE ENTRY FORM </t>
  </si>
  <si>
    <t xml:space="preserve">Entries
• This entry form is for individuals wishing to purchase a tournament package. All individual entries should be made online through the European Squash Tournament Software website                                                            • Entries will not be accepted unless this entry form and full payment is received by the Sunday 15th November 2026. 
• If you do not receive an e-mail confirmation within 2 working days please contact 0131  374 2020.
Transport
• Please note that we are unable to provide airport transport for those arriving prior to 27th December 2026 or those leaving after 30th December 2026.
• All travel details, including requests for transport between the airport and the hotel, must be returned no later than Sunday 15th November 2026.
Accommodation 
• No accommodation will be booked if payment is not received by Sunday 15th November 2026.
</t>
  </si>
  <si>
    <t>2-Night Package Single - £393 per person</t>
  </si>
  <si>
    <t>2-Night Package Twin/Double - £304 per person (Based on 2 people sharing)</t>
  </si>
  <si>
    <t>3-Night Package Single - £527 per person</t>
  </si>
  <si>
    <t>3-Night Package Twin/Double - £393.50 per person (Based on 2 people sharing)</t>
  </si>
  <si>
    <t xml:space="preserve">     CLOSING DATE FOR ENTRIES - SUNDAY 15th NOVEMBER 2026                                                                       PLEASE ADD PARENT/CARER/COACH DETAILS BELOW IF THEY REQUIRE A TOURNAMENT PACKAGE</t>
  </si>
  <si>
    <t>Bed and breakfast for 2 nights, 28th &amp; 29th December 2026, 3 snack lunches, 2 dinners, transport between hotel and venue, priority booking of any provision of official practice courts, competition entry fee.</t>
  </si>
  <si>
    <t>Bed and breakfast for 3 nights, 27th, 28th &amp; 29th December 2026, 3 snack lunches, 3 dinners, transport between hotel and venue, priority booking of any provision of official practice courts, competition entry fee.</t>
  </si>
  <si>
    <t>Bed and breakfast for 1 night (26th December 2026)</t>
  </si>
  <si>
    <t>Bed and breakfast for 1 night (30th December 2026)</t>
  </si>
  <si>
    <t>ClearBank Limited</t>
  </si>
  <si>
    <t>GB91CLRB04060528238797</t>
  </si>
  <si>
    <t>CLRBGB22</t>
  </si>
  <si>
    <t>SJO26 and family name (e.g. SJO26SMITH)</t>
  </si>
  <si>
    <t>Age  (on 30th December 2026)</t>
  </si>
  <si>
    <t>Dietary requirements</t>
  </si>
  <si>
    <t xml:space="preserve">Notes                                                                                </t>
  </si>
  <si>
    <t>04-06-05</t>
  </si>
  <si>
    <t>CLOSING DATE FOR ENTRIES - SUNDAY 15TH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</si>
</sst>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h:mm;@"/>
    <numFmt numFmtId="166" formatCode="#,##0.00\ &quot;€&quot;"/>
    <numFmt numFmtId="167" formatCode="&quot;£&quot;#,##0.00"/>
    <numFmt numFmtId="168" formatCode="&quot;£&quot;#,##0"/>
  </numFmts>
  <fonts count="3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u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  <charset val="238"/>
    </font>
    <font>
      <sz val="8.5"/>
      <color theme="1"/>
      <name val="Verdana"/>
      <family val="2"/>
      <charset val="238"/>
    </font>
    <font>
      <sz val="8.5"/>
      <color rgb="FF006666"/>
      <name val="Verdana"/>
      <family val="2"/>
      <charset val="238"/>
    </font>
    <font>
      <b/>
      <u/>
      <sz val="12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2"/>
      <name val="Calibri"/>
      <family val="2"/>
      <charset val="238"/>
    </font>
    <font>
      <sz val="12"/>
      <name val="Calibri"/>
      <family val="2"/>
      <charset val="238"/>
    </font>
    <font>
      <b/>
      <sz val="14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5"/>
      <name val="Calibri"/>
      <family val="2"/>
      <charset val="238"/>
      <scheme val="minor"/>
    </font>
    <font>
      <b/>
      <sz val="15"/>
      <name val="Calibri"/>
      <family val="2"/>
      <scheme val="minor"/>
    </font>
    <font>
      <b/>
      <sz val="10"/>
      <color rgb="FF000000"/>
      <name val="Calibri"/>
      <family val="2"/>
    </font>
    <font>
      <sz val="2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CCFF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vertical="center"/>
    </xf>
    <xf numFmtId="0" fontId="2" fillId="2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indent="1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3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 hidden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8" borderId="0" xfId="0" applyFont="1" applyFill="1" applyAlignment="1" applyProtection="1">
      <alignment horizontal="center" vertical="center"/>
      <protection locked="0" hidden="1"/>
    </xf>
    <xf numFmtId="168" fontId="2" fillId="8" borderId="1" xfId="0" applyNumberFormat="1" applyFont="1" applyFill="1" applyBorder="1" applyAlignment="1" applyProtection="1">
      <alignment horizontal="center" vertical="center"/>
      <protection locked="0" hidden="1"/>
    </xf>
    <xf numFmtId="167" fontId="2" fillId="8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vertical="center"/>
      <protection locked="0"/>
    </xf>
    <xf numFmtId="0" fontId="14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 applyProtection="1">
      <alignment horizontal="left" vertical="center"/>
      <protection locked="0"/>
    </xf>
    <xf numFmtId="164" fontId="2" fillId="8" borderId="1" xfId="0" applyNumberFormat="1" applyFont="1" applyFill="1" applyBorder="1" applyAlignment="1" applyProtection="1">
      <alignment horizontal="right" vertical="center"/>
      <protection locked="0"/>
    </xf>
    <xf numFmtId="3" fontId="2" fillId="8" borderId="1" xfId="0" applyNumberFormat="1" applyFont="1" applyFill="1" applyBorder="1" applyAlignment="1" applyProtection="1">
      <alignment horizontal="right"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1" fontId="2" fillId="8" borderId="1" xfId="0" applyNumberFormat="1" applyFont="1" applyFill="1" applyBorder="1" applyAlignment="1" applyProtection="1">
      <alignment horizontal="right" vertical="center"/>
      <protection locked="0"/>
    </xf>
    <xf numFmtId="0" fontId="2" fillId="8" borderId="2" xfId="0" applyFont="1" applyFill="1" applyBorder="1" applyAlignment="1" applyProtection="1">
      <alignment horizontal="center" vertical="center"/>
      <protection locked="0"/>
    </xf>
    <xf numFmtId="0" fontId="2" fillId="8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9" fillId="3" borderId="0" xfId="0" applyFont="1" applyFill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12" fillId="3" borderId="28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vertical="center"/>
    </xf>
    <xf numFmtId="1" fontId="20" fillId="3" borderId="13" xfId="0" applyNumberFormat="1" applyFont="1" applyFill="1" applyBorder="1" applyAlignment="1">
      <alignment horizontal="left" vertical="center"/>
    </xf>
    <xf numFmtId="0" fontId="20" fillId="3" borderId="13" xfId="0" applyFont="1" applyFill="1" applyBorder="1" applyAlignment="1">
      <alignment vertical="center"/>
    </xf>
    <xf numFmtId="0" fontId="20" fillId="3" borderId="14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5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6" fontId="2" fillId="3" borderId="0" xfId="0" applyNumberFormat="1" applyFont="1" applyFill="1" applyAlignment="1">
      <alignment horizontal="center" vertical="center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horizontal="center" vertical="center"/>
      <protection locked="0"/>
    </xf>
    <xf numFmtId="0" fontId="26" fillId="2" borderId="23" xfId="0" applyFont="1" applyFill="1" applyBorder="1" applyAlignment="1">
      <alignment vertical="center"/>
    </xf>
    <xf numFmtId="0" fontId="28" fillId="2" borderId="2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166" fontId="26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6" fontId="3" fillId="2" borderId="0" xfId="0" applyNumberFormat="1" applyFont="1" applyFill="1" applyAlignment="1">
      <alignment vertical="center"/>
    </xf>
    <xf numFmtId="0" fontId="26" fillId="2" borderId="25" xfId="0" applyFont="1" applyFill="1" applyBorder="1" applyAlignment="1">
      <alignment vertical="center"/>
    </xf>
    <xf numFmtId="0" fontId="25" fillId="2" borderId="25" xfId="0" applyFont="1" applyFill="1" applyBorder="1" applyAlignment="1">
      <alignment horizontal="left" vertical="center"/>
    </xf>
    <xf numFmtId="0" fontId="25" fillId="2" borderId="26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1" fillId="4" borderId="3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35" fillId="3" borderId="13" xfId="0" applyFont="1" applyFill="1" applyBorder="1" applyAlignment="1">
      <alignment vertical="center"/>
    </xf>
    <xf numFmtId="0" fontId="3" fillId="10" borderId="19" xfId="0" applyFont="1" applyFill="1" applyBorder="1" applyAlignment="1">
      <alignment vertical="center"/>
    </xf>
    <xf numFmtId="0" fontId="4" fillId="10" borderId="20" xfId="0" applyFont="1" applyFill="1" applyBorder="1" applyAlignment="1">
      <alignment vertical="center"/>
    </xf>
    <xf numFmtId="0" fontId="3" fillId="10" borderId="20" xfId="0" applyFont="1" applyFill="1" applyBorder="1" applyAlignment="1">
      <alignment vertical="center"/>
    </xf>
    <xf numFmtId="0" fontId="3" fillId="10" borderId="20" xfId="0" applyFont="1" applyFill="1" applyBorder="1" applyAlignment="1">
      <alignment horizontal="left" vertical="center"/>
    </xf>
    <xf numFmtId="0" fontId="3" fillId="10" borderId="0" xfId="0" applyFont="1" applyFill="1" applyAlignment="1">
      <alignment vertical="center"/>
    </xf>
    <xf numFmtId="0" fontId="3" fillId="10" borderId="21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5" fillId="10" borderId="0" xfId="0" applyFont="1" applyFill="1" applyAlignment="1">
      <alignment vertical="center"/>
    </xf>
    <xf numFmtId="0" fontId="7" fillId="10" borderId="0" xfId="0" applyFont="1" applyFill="1" applyAlignment="1" applyProtection="1">
      <alignment vertical="center"/>
      <protection locked="0"/>
    </xf>
    <xf numFmtId="0" fontId="7" fillId="10" borderId="23" xfId="0" applyFont="1" applyFill="1" applyBorder="1" applyAlignment="1" applyProtection="1">
      <alignment vertical="center"/>
      <protection locked="0"/>
    </xf>
    <xf numFmtId="0" fontId="3" fillId="10" borderId="24" xfId="0" applyFont="1" applyFill="1" applyBorder="1" applyAlignment="1">
      <alignment vertical="center"/>
    </xf>
    <xf numFmtId="0" fontId="8" fillId="10" borderId="25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0" borderId="25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0" fontId="3" fillId="10" borderId="26" xfId="0" applyFont="1" applyFill="1" applyBorder="1" applyAlignment="1">
      <alignment horizontal="left" vertical="center"/>
    </xf>
    <xf numFmtId="0" fontId="3" fillId="10" borderId="20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left" vertical="center"/>
    </xf>
    <xf numFmtId="0" fontId="3" fillId="10" borderId="23" xfId="0" applyFont="1" applyFill="1" applyBorder="1" applyAlignment="1">
      <alignment horizontal="left" vertical="center"/>
    </xf>
    <xf numFmtId="0" fontId="10" fillId="10" borderId="0" xfId="1" applyFont="1" applyFill="1" applyBorder="1" applyAlignment="1" applyProtection="1">
      <alignment vertical="center"/>
      <protection locked="0"/>
    </xf>
    <xf numFmtId="49" fontId="3" fillId="10" borderId="0" xfId="0" applyNumberFormat="1" applyFont="1" applyFill="1" applyAlignment="1" applyProtection="1">
      <alignment vertical="center"/>
      <protection locked="0"/>
    </xf>
    <xf numFmtId="49" fontId="3" fillId="10" borderId="23" xfId="0" applyNumberFormat="1" applyFont="1" applyFill="1" applyBorder="1" applyAlignment="1" applyProtection="1">
      <alignment vertical="center"/>
      <protection locked="0"/>
    </xf>
    <xf numFmtId="0" fontId="3" fillId="10" borderId="26" xfId="0" applyFont="1" applyFill="1" applyBorder="1" applyAlignment="1">
      <alignment vertical="center"/>
    </xf>
    <xf numFmtId="0" fontId="3" fillId="10" borderId="24" xfId="0" applyFont="1" applyFill="1" applyBorder="1" applyAlignment="1">
      <alignment horizontal="left" vertical="center"/>
    </xf>
    <xf numFmtId="0" fontId="20" fillId="3" borderId="13" xfId="0" applyFont="1" applyFill="1" applyBorder="1" applyAlignment="1">
      <alignment horizontal="left" vertical="center"/>
    </xf>
    <xf numFmtId="0" fontId="27" fillId="3" borderId="31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horizontal="left" vertical="center"/>
    </xf>
    <xf numFmtId="0" fontId="28" fillId="3" borderId="32" xfId="0" applyFont="1" applyFill="1" applyBorder="1" applyAlignment="1">
      <alignment horizontal="left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33" xfId="0" applyFont="1" applyFill="1" applyBorder="1" applyAlignment="1">
      <alignment horizontal="left" vertical="center" wrapText="1"/>
    </xf>
    <xf numFmtId="0" fontId="28" fillId="3" borderId="30" xfId="0" applyFont="1" applyFill="1" applyBorder="1" applyAlignment="1">
      <alignment horizontal="left" vertical="center"/>
    </xf>
    <xf numFmtId="0" fontId="28" fillId="3" borderId="27" xfId="0" applyFont="1" applyFill="1" applyBorder="1" applyAlignment="1">
      <alignment horizontal="left" vertical="center"/>
    </xf>
    <xf numFmtId="0" fontId="28" fillId="3" borderId="33" xfId="0" applyFont="1" applyFill="1" applyBorder="1" applyAlignment="1">
      <alignment horizontal="left" vertical="center"/>
    </xf>
    <xf numFmtId="0" fontId="17" fillId="3" borderId="27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left" vertical="center" wrapText="1"/>
    </xf>
    <xf numFmtId="0" fontId="20" fillId="3" borderId="3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22" fillId="3" borderId="34" xfId="0" applyFont="1" applyFill="1" applyBorder="1" applyAlignment="1">
      <alignment horizontal="left" vertical="center"/>
    </xf>
    <xf numFmtId="0" fontId="22" fillId="3" borderId="31" xfId="0" applyFont="1" applyFill="1" applyBorder="1" applyAlignment="1">
      <alignment horizontal="left" vertical="center"/>
    </xf>
    <xf numFmtId="0" fontId="22" fillId="3" borderId="32" xfId="0" applyFont="1" applyFill="1" applyBorder="1" applyAlignment="1">
      <alignment horizontal="left" vertical="center"/>
    </xf>
    <xf numFmtId="0" fontId="17" fillId="3" borderId="3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20" fillId="2" borderId="23" xfId="0" applyFont="1" applyFill="1" applyBorder="1" applyAlignment="1">
      <alignment horizontal="left" vertical="center"/>
    </xf>
    <xf numFmtId="0" fontId="22" fillId="2" borderId="25" xfId="0" applyFont="1" applyFill="1" applyBorder="1" applyAlignment="1">
      <alignment horizontal="left" vertical="center"/>
    </xf>
    <xf numFmtId="0" fontId="22" fillId="2" borderId="26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left" vertical="center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  <xf numFmtId="0" fontId="13" fillId="8" borderId="18" xfId="0" applyFont="1" applyFill="1" applyBorder="1" applyAlignment="1" applyProtection="1">
      <alignment horizontal="center" vertical="center" wrapText="1"/>
      <protection locked="0" hidden="1"/>
    </xf>
    <xf numFmtId="0" fontId="13" fillId="8" borderId="10" xfId="0" applyFont="1" applyFill="1" applyBorder="1" applyAlignment="1" applyProtection="1">
      <alignment horizontal="center" vertical="center" wrapText="1"/>
      <protection locked="0" hidden="1"/>
    </xf>
    <xf numFmtId="0" fontId="13" fillId="8" borderId="9" xfId="0" applyFont="1" applyFill="1" applyBorder="1" applyAlignment="1" applyProtection="1">
      <alignment horizontal="center" vertical="center" wrapText="1"/>
      <protection locked="0" hidden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6" fontId="13" fillId="8" borderId="9" xfId="0" applyNumberFormat="1" applyFont="1" applyFill="1" applyBorder="1" applyAlignment="1" applyProtection="1">
      <alignment horizontal="center" vertical="center" wrapText="1"/>
      <protection locked="0"/>
    </xf>
    <xf numFmtId="166" fontId="1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10" borderId="15" xfId="1" applyFont="1" applyFill="1" applyBorder="1" applyAlignment="1" applyProtection="1">
      <alignment horizontal="left" vertical="center"/>
      <protection locked="0"/>
    </xf>
    <xf numFmtId="0" fontId="34" fillId="10" borderId="17" xfId="1" applyFont="1" applyFill="1" applyBorder="1" applyAlignment="1" applyProtection="1">
      <alignment horizontal="left" vertical="center"/>
      <protection locked="0"/>
    </xf>
    <xf numFmtId="0" fontId="34" fillId="10" borderId="16" xfId="1" applyFont="1" applyFill="1" applyBorder="1" applyAlignment="1" applyProtection="1">
      <alignment horizontal="left" vertical="center"/>
      <protection locked="0"/>
    </xf>
    <xf numFmtId="0" fontId="22" fillId="3" borderId="27" xfId="0" applyFont="1" applyFill="1" applyBorder="1" applyAlignment="1">
      <alignment horizontal="left" vertical="center"/>
    </xf>
    <xf numFmtId="0" fontId="22" fillId="3" borderId="33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20" fillId="3" borderId="13" xfId="0" applyFont="1" applyFill="1" applyBorder="1" applyAlignment="1">
      <alignment horizontal="left" vertical="center"/>
    </xf>
    <xf numFmtId="0" fontId="20" fillId="3" borderId="13" xfId="0" applyFont="1" applyFill="1" applyBorder="1" applyAlignment="1">
      <alignment horizontal="center" vertical="center"/>
    </xf>
    <xf numFmtId="0" fontId="33" fillId="10" borderId="15" xfId="0" applyFont="1" applyFill="1" applyBorder="1" applyAlignment="1" applyProtection="1">
      <alignment horizontal="center" vertical="center"/>
      <protection locked="0"/>
    </xf>
    <xf numFmtId="0" fontId="33" fillId="10" borderId="16" xfId="0" applyFont="1" applyFill="1" applyBorder="1" applyAlignment="1" applyProtection="1">
      <alignment horizontal="center" vertical="center"/>
      <protection locked="0"/>
    </xf>
    <xf numFmtId="0" fontId="34" fillId="10" borderId="15" xfId="0" applyFont="1" applyFill="1" applyBorder="1" applyAlignment="1" applyProtection="1">
      <alignment horizontal="center" vertical="center"/>
      <protection locked="0"/>
    </xf>
    <xf numFmtId="0" fontId="34" fillId="10" borderId="16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 applyProtection="1">
      <alignment horizontal="center" vertical="center" wrapText="1"/>
      <protection locked="0" hidden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32" fillId="10" borderId="19" xfId="0" applyFont="1" applyFill="1" applyBorder="1" applyAlignment="1">
      <alignment horizontal="left" vertical="center" wrapText="1"/>
    </xf>
    <xf numFmtId="0" fontId="3" fillId="10" borderId="20" xfId="0" applyFont="1" applyFill="1" applyBorder="1" applyAlignment="1">
      <alignment horizontal="left" vertical="center" wrapText="1"/>
    </xf>
    <xf numFmtId="0" fontId="3" fillId="10" borderId="21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  <xf numFmtId="0" fontId="3" fillId="10" borderId="0" xfId="0" applyFont="1" applyFill="1" applyAlignment="1">
      <alignment horizontal="left" vertical="center" wrapText="1"/>
    </xf>
    <xf numFmtId="0" fontId="3" fillId="10" borderId="23" xfId="0" applyFont="1" applyFill="1" applyBorder="1" applyAlignment="1">
      <alignment horizontal="left" vertical="center" wrapText="1"/>
    </xf>
    <xf numFmtId="0" fontId="3" fillId="10" borderId="24" xfId="0" applyFont="1" applyFill="1" applyBorder="1" applyAlignment="1">
      <alignment horizontal="left" vertical="center" wrapText="1"/>
    </xf>
    <xf numFmtId="0" fontId="3" fillId="10" borderId="25" xfId="0" applyFont="1" applyFill="1" applyBorder="1" applyAlignment="1">
      <alignment horizontal="left" vertical="center" wrapText="1"/>
    </xf>
    <xf numFmtId="0" fontId="3" fillId="10" borderId="26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horizontal="center" vertical="center"/>
    </xf>
    <xf numFmtId="0" fontId="18" fillId="3" borderId="11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34" fillId="10" borderId="15" xfId="1" applyFont="1" applyFill="1" applyBorder="1" applyAlignment="1" applyProtection="1">
      <alignment horizontal="center" vertical="center"/>
      <protection locked="0"/>
    </xf>
    <xf numFmtId="0" fontId="34" fillId="10" borderId="17" xfId="1" applyFont="1" applyFill="1" applyBorder="1" applyAlignment="1" applyProtection="1">
      <alignment horizontal="center" vertical="center"/>
      <protection locked="0"/>
    </xf>
    <xf numFmtId="0" fontId="34" fillId="10" borderId="16" xfId="1" applyFont="1" applyFill="1" applyBorder="1" applyAlignment="1" applyProtection="1">
      <alignment horizontal="center" vertical="center"/>
      <protection locked="0"/>
    </xf>
    <xf numFmtId="0" fontId="31" fillId="3" borderId="9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 applyProtection="1">
      <alignment horizontal="center" vertical="center" wrapText="1"/>
      <protection locked="0" hidden="1"/>
    </xf>
    <xf numFmtId="0" fontId="13" fillId="8" borderId="0" xfId="0" applyFont="1" applyFill="1" applyAlignment="1" applyProtection="1">
      <alignment horizontal="center" vertical="center" wrapText="1"/>
      <protection locked="0" hidden="1"/>
    </xf>
    <xf numFmtId="0" fontId="31" fillId="3" borderId="18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7" fillId="3" borderId="9" xfId="0" applyFont="1" applyFill="1" applyBorder="1" applyAlignment="1">
      <alignment horizontal="center" vertical="center"/>
    </xf>
    <xf numFmtId="0" fontId="37" fillId="2" borderId="10" xfId="0" applyFont="1" applyFill="1" applyBorder="1" applyAlignment="1">
      <alignment horizontal="center" vertical="center"/>
    </xf>
    <xf numFmtId="49" fontId="20" fillId="3" borderId="0" xfId="0" applyNumberFormat="1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CCFF"/>
      <color rgb="FFFFFF66"/>
      <color rgb="FFFF3300"/>
      <color rgb="FFD1562F"/>
      <color rgb="FFFFFF99"/>
      <color rgb="FF00FFFF"/>
      <color rgb="FF66FF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231321</xdr:colOff>
      <xdr:row>43</xdr:row>
      <xdr:rowOff>13608</xdr:rowOff>
    </xdr:from>
    <xdr:to>
      <xdr:col>32</xdr:col>
      <xdr:colOff>0</xdr:colOff>
      <xdr:row>46</xdr:row>
      <xdr:rowOff>205492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32D900-349D-4133-80E8-F44E6E5312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565" t="21358" r="8319" b="25985"/>
        <a:stretch/>
      </xdr:blipFill>
      <xdr:spPr>
        <a:xfrm>
          <a:off x="20995821" y="7157358"/>
          <a:ext cx="2340429" cy="783797"/>
        </a:xfrm>
        <a:prstGeom prst="rect">
          <a:avLst/>
        </a:prstGeom>
      </xdr:spPr>
    </xdr:pic>
    <xdr:clientData/>
  </xdr:twoCellAnchor>
  <xdr:twoCellAnchor editAs="oneCell">
    <xdr:from>
      <xdr:col>31</xdr:col>
      <xdr:colOff>88448</xdr:colOff>
      <xdr:row>33</xdr:row>
      <xdr:rowOff>88449</xdr:rowOff>
    </xdr:from>
    <xdr:to>
      <xdr:col>32</xdr:col>
      <xdr:colOff>6802</xdr:colOff>
      <xdr:row>42</xdr:row>
      <xdr:rowOff>79363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2CD471-AB8D-4591-9A61-AC4FCFDE3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52948" y="5497289"/>
          <a:ext cx="2544533" cy="1528518"/>
        </a:xfrm>
        <a:prstGeom prst="rect">
          <a:avLst/>
        </a:prstGeom>
      </xdr:spPr>
    </xdr:pic>
    <xdr:clientData/>
  </xdr:twoCellAnchor>
  <xdr:twoCellAnchor editAs="oneCell">
    <xdr:from>
      <xdr:col>31</xdr:col>
      <xdr:colOff>358211</xdr:colOff>
      <xdr:row>2</xdr:row>
      <xdr:rowOff>120913</xdr:rowOff>
    </xdr:from>
    <xdr:to>
      <xdr:col>31</xdr:col>
      <xdr:colOff>2468451</xdr:colOff>
      <xdr:row>11</xdr:row>
      <xdr:rowOff>179269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2A7C6A-C603-CF5E-0AA8-04BF2C79D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840887" y="496547"/>
          <a:ext cx="2110240" cy="2133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4"/>
  <sheetViews>
    <sheetView tabSelected="1" topLeftCell="A2" zoomScale="76" zoomScaleNormal="76" workbookViewId="0">
      <selection activeCell="J34" sqref="J34:W34"/>
    </sheetView>
  </sheetViews>
  <sheetFormatPr baseColWidth="10" defaultColWidth="8.6640625" defaultRowHeight="15" x14ac:dyDescent="0.2"/>
  <cols>
    <col min="1" max="1" width="2" style="1" customWidth="1"/>
    <col min="2" max="2" width="3" style="1" customWidth="1"/>
    <col min="3" max="3" width="22.6640625" style="1" customWidth="1"/>
    <col min="4" max="4" width="16.33203125" style="1" customWidth="1"/>
    <col min="5" max="6" width="12.83203125" style="1" customWidth="1"/>
    <col min="7" max="7" width="25.1640625" style="1" customWidth="1"/>
    <col min="8" max="8" width="19.1640625" style="1" customWidth="1"/>
    <col min="9" max="9" width="13.5" style="2" customWidth="1"/>
    <col min="10" max="10" width="11.83203125" style="1" bestFit="1" customWidth="1"/>
    <col min="11" max="11" width="8.5" style="1" customWidth="1"/>
    <col min="12" max="12" width="11.5" style="1" customWidth="1"/>
    <col min="13" max="13" width="9.1640625" style="1" bestFit="1" customWidth="1"/>
    <col min="14" max="14" width="13" style="1" customWidth="1"/>
    <col min="15" max="15" width="15.6640625" style="1" customWidth="1"/>
    <col min="16" max="16" width="7.5" style="1" customWidth="1"/>
    <col min="17" max="17" width="11.83203125" style="1" hidden="1" customWidth="1"/>
    <col min="18" max="18" width="13" style="1" hidden="1" customWidth="1"/>
    <col min="19" max="19" width="11.83203125" style="1" customWidth="1"/>
    <col min="20" max="20" width="16.83203125" style="1" hidden="1" customWidth="1"/>
    <col min="21" max="21" width="11.83203125" style="1" customWidth="1"/>
    <col min="22" max="22" width="14.6640625" style="1" hidden="1" customWidth="1"/>
    <col min="23" max="23" width="10.33203125" style="3" customWidth="1"/>
    <col min="24" max="24" width="12.5" style="1" bestFit="1" customWidth="1"/>
    <col min="25" max="25" width="8.6640625" style="1"/>
    <col min="26" max="26" width="11.6640625" style="1" customWidth="1"/>
    <col min="27" max="27" width="1" style="1" customWidth="1"/>
    <col min="28" max="28" width="12.5" style="1" bestFit="1" customWidth="1"/>
    <col min="29" max="29" width="8.6640625" style="1"/>
    <col min="30" max="30" width="11.6640625" style="1" customWidth="1"/>
    <col min="31" max="31" width="0.6640625" style="1" customWidth="1"/>
    <col min="32" max="32" width="36.6640625" style="1" customWidth="1"/>
    <col min="33" max="34" width="8.6640625" style="1"/>
    <col min="35" max="16384" width="8.6640625" style="4"/>
  </cols>
  <sheetData>
    <row r="1" spans="1:34" ht="9" customHeight="1" thickBot="1" x14ac:dyDescent="0.25"/>
    <row r="2" spans="1:34" s="6" customFormat="1" ht="21.5" customHeight="1" thickBot="1" x14ac:dyDescent="0.25">
      <c r="A2" s="5"/>
      <c r="B2" s="87"/>
      <c r="C2" s="88" t="s">
        <v>75</v>
      </c>
      <c r="D2" s="89"/>
      <c r="E2" s="89"/>
      <c r="F2" s="89"/>
      <c r="G2" s="89"/>
      <c r="H2" s="89"/>
      <c r="I2" s="90" t="s">
        <v>0</v>
      </c>
      <c r="J2" s="89"/>
      <c r="K2" s="90"/>
      <c r="L2" s="89"/>
      <c r="M2" s="89"/>
      <c r="N2" s="89"/>
      <c r="O2" s="89"/>
      <c r="P2" s="89"/>
      <c r="Q2" s="89"/>
      <c r="R2" s="91"/>
      <c r="S2" s="92"/>
      <c r="T2" s="89"/>
      <c r="U2" s="167" t="s">
        <v>76</v>
      </c>
      <c r="V2" s="168"/>
      <c r="W2" s="168"/>
      <c r="X2" s="168"/>
      <c r="Y2" s="168"/>
      <c r="Z2" s="168"/>
      <c r="AA2" s="168"/>
      <c r="AB2" s="168"/>
      <c r="AC2" s="168"/>
      <c r="AD2" s="169"/>
      <c r="AE2" s="91"/>
      <c r="AF2" s="91"/>
      <c r="AG2" s="5"/>
      <c r="AH2" s="5"/>
    </row>
    <row r="3" spans="1:34" s="6" customFormat="1" ht="23" customHeight="1" thickBot="1" x14ac:dyDescent="0.25">
      <c r="A3" s="5"/>
      <c r="B3" s="93"/>
      <c r="C3" s="94" t="s">
        <v>1</v>
      </c>
      <c r="D3" s="91"/>
      <c r="E3" s="91"/>
      <c r="F3" s="91"/>
      <c r="G3" s="91"/>
      <c r="H3" s="91"/>
      <c r="I3" s="183"/>
      <c r="J3" s="184"/>
      <c r="K3" s="184"/>
      <c r="L3" s="184"/>
      <c r="M3" s="184"/>
      <c r="N3" s="184"/>
      <c r="O3" s="184"/>
      <c r="P3" s="185"/>
      <c r="Q3" s="95"/>
      <c r="R3" s="95"/>
      <c r="S3" s="96"/>
      <c r="T3" s="95"/>
      <c r="U3" s="170"/>
      <c r="V3" s="171"/>
      <c r="W3" s="171"/>
      <c r="X3" s="171"/>
      <c r="Y3" s="171"/>
      <c r="Z3" s="171"/>
      <c r="AA3" s="171"/>
      <c r="AB3" s="171"/>
      <c r="AC3" s="171"/>
      <c r="AD3" s="172"/>
      <c r="AE3" s="91"/>
      <c r="AF3" s="91"/>
      <c r="AG3" s="5"/>
      <c r="AH3" s="5"/>
    </row>
    <row r="4" spans="1:34" s="6" customFormat="1" ht="24.5" customHeight="1" thickBot="1" x14ac:dyDescent="0.25">
      <c r="A4" s="5"/>
      <c r="B4" s="97"/>
      <c r="C4" s="98" t="s">
        <v>74</v>
      </c>
      <c r="D4" s="99"/>
      <c r="E4" s="99"/>
      <c r="F4" s="99"/>
      <c r="G4" s="99"/>
      <c r="H4" s="99"/>
      <c r="I4" s="100"/>
      <c r="J4" s="99"/>
      <c r="K4" s="101"/>
      <c r="L4" s="101"/>
      <c r="M4" s="101"/>
      <c r="N4" s="101"/>
      <c r="O4" s="101"/>
      <c r="P4" s="101"/>
      <c r="Q4" s="101"/>
      <c r="R4" s="102"/>
      <c r="S4" s="103"/>
      <c r="T4" s="102"/>
      <c r="U4" s="170"/>
      <c r="V4" s="171"/>
      <c r="W4" s="171"/>
      <c r="X4" s="171"/>
      <c r="Y4" s="171"/>
      <c r="Z4" s="171"/>
      <c r="AA4" s="171"/>
      <c r="AB4" s="171"/>
      <c r="AC4" s="171"/>
      <c r="AD4" s="172"/>
      <c r="AE4" s="91"/>
      <c r="AF4" s="91"/>
      <c r="AG4" s="5"/>
      <c r="AH4" s="5"/>
    </row>
    <row r="5" spans="1:34" s="6" customFormat="1" ht="18.5" customHeight="1" x14ac:dyDescent="0.2">
      <c r="A5" s="5"/>
      <c r="B5" s="87"/>
      <c r="C5" s="138" t="s">
        <v>2</v>
      </c>
      <c r="D5" s="138"/>
      <c r="E5" s="89"/>
      <c r="F5" s="89"/>
      <c r="G5" s="89"/>
      <c r="H5" s="89"/>
      <c r="I5" s="104"/>
      <c r="J5" s="89"/>
      <c r="K5" s="89"/>
      <c r="L5" s="89"/>
      <c r="M5" s="89"/>
      <c r="N5" s="89"/>
      <c r="O5" s="89"/>
      <c r="P5" s="89"/>
      <c r="Q5" s="89"/>
      <c r="R5" s="91"/>
      <c r="S5" s="92"/>
      <c r="T5" s="91"/>
      <c r="U5" s="170"/>
      <c r="V5" s="171"/>
      <c r="W5" s="171"/>
      <c r="X5" s="171"/>
      <c r="Y5" s="171"/>
      <c r="Z5" s="171"/>
      <c r="AA5" s="171"/>
      <c r="AB5" s="171"/>
      <c r="AC5" s="171"/>
      <c r="AD5" s="172"/>
      <c r="AE5" s="91"/>
      <c r="AF5" s="91"/>
      <c r="AG5" s="5"/>
      <c r="AH5" s="5"/>
    </row>
    <row r="6" spans="1:34" s="8" customFormat="1" ht="15" customHeight="1" thickBot="1" x14ac:dyDescent="0.25">
      <c r="A6" s="7"/>
      <c r="B6" s="105"/>
      <c r="C6" s="102" t="s">
        <v>3</v>
      </c>
      <c r="D6" s="102"/>
      <c r="E6" s="102" t="s">
        <v>4</v>
      </c>
      <c r="F6" s="102" t="s">
        <v>5</v>
      </c>
      <c r="G6" s="102"/>
      <c r="H6" s="102"/>
      <c r="I6" s="102"/>
      <c r="J6" s="102"/>
      <c r="K6" s="102" t="s">
        <v>6</v>
      </c>
      <c r="L6" s="102"/>
      <c r="M6" s="102" t="s">
        <v>4</v>
      </c>
      <c r="N6" s="102"/>
      <c r="O6" s="102"/>
      <c r="P6" s="102"/>
      <c r="Q6" s="102"/>
      <c r="R6" s="102"/>
      <c r="S6" s="106"/>
      <c r="T6" s="102"/>
      <c r="U6" s="170"/>
      <c r="V6" s="171"/>
      <c r="W6" s="171"/>
      <c r="X6" s="171"/>
      <c r="Y6" s="171"/>
      <c r="Z6" s="171"/>
      <c r="AA6" s="171"/>
      <c r="AB6" s="171"/>
      <c r="AC6" s="171"/>
      <c r="AD6" s="172"/>
      <c r="AE6" s="91"/>
      <c r="AF6" s="91"/>
      <c r="AG6" s="7"/>
      <c r="AH6" s="7"/>
    </row>
    <row r="7" spans="1:34" s="8" customFormat="1" ht="19.25" customHeight="1" thickBot="1" x14ac:dyDescent="0.25">
      <c r="A7" s="7"/>
      <c r="B7" s="105"/>
      <c r="C7" s="158"/>
      <c r="D7" s="159"/>
      <c r="E7" s="102"/>
      <c r="F7" s="149"/>
      <c r="G7" s="150"/>
      <c r="H7" s="150"/>
      <c r="I7" s="151"/>
      <c r="J7" s="107"/>
      <c r="K7" s="186"/>
      <c r="L7" s="187"/>
      <c r="M7" s="187"/>
      <c r="N7" s="187"/>
      <c r="O7" s="187"/>
      <c r="P7" s="188"/>
      <c r="Q7" s="108"/>
      <c r="R7" s="108"/>
      <c r="S7" s="109"/>
      <c r="T7" s="108"/>
      <c r="U7" s="170"/>
      <c r="V7" s="171"/>
      <c r="W7" s="171"/>
      <c r="X7" s="171"/>
      <c r="Y7" s="171"/>
      <c r="Z7" s="171"/>
      <c r="AA7" s="171"/>
      <c r="AB7" s="171"/>
      <c r="AC7" s="171"/>
      <c r="AD7" s="172"/>
      <c r="AE7" s="91"/>
      <c r="AF7" s="91"/>
      <c r="AG7" s="7"/>
      <c r="AH7" s="7"/>
    </row>
    <row r="8" spans="1:34" s="6" customFormat="1" ht="14.5" customHeight="1" thickBot="1" x14ac:dyDescent="0.25">
      <c r="A8" s="5"/>
      <c r="B8" s="97"/>
      <c r="C8" s="99"/>
      <c r="D8" s="99"/>
      <c r="E8" s="99"/>
      <c r="F8" s="99"/>
      <c r="G8" s="99"/>
      <c r="H8" s="99"/>
      <c r="I8" s="100"/>
      <c r="J8" s="99"/>
      <c r="K8" s="99"/>
      <c r="L8" s="99"/>
      <c r="M8" s="99"/>
      <c r="N8" s="99"/>
      <c r="O8" s="99"/>
      <c r="P8" s="99"/>
      <c r="Q8" s="99"/>
      <c r="R8" s="91"/>
      <c r="S8" s="110"/>
      <c r="T8" s="91"/>
      <c r="U8" s="170"/>
      <c r="V8" s="171"/>
      <c r="W8" s="171"/>
      <c r="X8" s="171"/>
      <c r="Y8" s="171"/>
      <c r="Z8" s="171"/>
      <c r="AA8" s="171"/>
      <c r="AB8" s="171"/>
      <c r="AC8" s="171"/>
      <c r="AD8" s="172"/>
      <c r="AE8" s="91"/>
      <c r="AF8" s="91"/>
      <c r="AG8" s="5"/>
      <c r="AH8" s="5"/>
    </row>
    <row r="9" spans="1:34" s="6" customFormat="1" ht="17.75" customHeight="1" x14ac:dyDescent="0.2">
      <c r="A9" s="5"/>
      <c r="B9" s="87"/>
      <c r="C9" s="138" t="s">
        <v>7</v>
      </c>
      <c r="D9" s="138"/>
      <c r="E9" s="89"/>
      <c r="F9" s="89"/>
      <c r="G9" s="89"/>
      <c r="H9" s="89"/>
      <c r="I9" s="104"/>
      <c r="J9" s="89"/>
      <c r="K9" s="89"/>
      <c r="L9" s="89"/>
      <c r="M9" s="89"/>
      <c r="N9" s="89"/>
      <c r="O9" s="89"/>
      <c r="P9" s="89"/>
      <c r="Q9" s="89"/>
      <c r="R9" s="91"/>
      <c r="S9" s="92"/>
      <c r="T9" s="91"/>
      <c r="U9" s="170"/>
      <c r="V9" s="171"/>
      <c r="W9" s="171"/>
      <c r="X9" s="171"/>
      <c r="Y9" s="171"/>
      <c r="Z9" s="171"/>
      <c r="AA9" s="171"/>
      <c r="AB9" s="171"/>
      <c r="AC9" s="171"/>
      <c r="AD9" s="172"/>
      <c r="AE9" s="91"/>
      <c r="AF9" s="91"/>
      <c r="AG9" s="5"/>
      <c r="AH9" s="5" t="s">
        <v>4</v>
      </c>
    </row>
    <row r="10" spans="1:34" s="8" customFormat="1" ht="15" customHeight="1" thickBot="1" x14ac:dyDescent="0.25">
      <c r="A10" s="7"/>
      <c r="B10" s="105"/>
      <c r="C10" s="102" t="s">
        <v>3</v>
      </c>
      <c r="D10" s="102"/>
      <c r="E10" s="102" t="s">
        <v>4</v>
      </c>
      <c r="F10" s="102" t="s">
        <v>5</v>
      </c>
      <c r="G10" s="102"/>
      <c r="H10" s="102"/>
      <c r="I10" s="102"/>
      <c r="J10" s="102"/>
      <c r="K10" s="102" t="s">
        <v>6</v>
      </c>
      <c r="L10" s="102"/>
      <c r="M10" s="102" t="s">
        <v>4</v>
      </c>
      <c r="N10" s="102"/>
      <c r="O10" s="102"/>
      <c r="P10" s="102"/>
      <c r="Q10" s="102"/>
      <c r="R10" s="102"/>
      <c r="S10" s="106"/>
      <c r="T10" s="102"/>
      <c r="U10" s="170"/>
      <c r="V10" s="171"/>
      <c r="W10" s="171"/>
      <c r="X10" s="171"/>
      <c r="Y10" s="171"/>
      <c r="Z10" s="171"/>
      <c r="AA10" s="171"/>
      <c r="AB10" s="171"/>
      <c r="AC10" s="171"/>
      <c r="AD10" s="172"/>
      <c r="AE10" s="91"/>
      <c r="AF10" s="91"/>
      <c r="AG10" s="7"/>
      <c r="AH10" s="7"/>
    </row>
    <row r="11" spans="1:34" s="8" customFormat="1" ht="19.25" customHeight="1" thickBot="1" x14ac:dyDescent="0.25">
      <c r="A11" s="7"/>
      <c r="B11" s="105"/>
      <c r="C11" s="160"/>
      <c r="D11" s="161"/>
      <c r="E11" s="102"/>
      <c r="F11" s="149"/>
      <c r="G11" s="150"/>
      <c r="H11" s="150"/>
      <c r="I11" s="151"/>
      <c r="J11" s="107"/>
      <c r="K11" s="186"/>
      <c r="L11" s="187"/>
      <c r="M11" s="187"/>
      <c r="N11" s="187"/>
      <c r="O11" s="187"/>
      <c r="P11" s="188"/>
      <c r="Q11" s="108"/>
      <c r="R11" s="108"/>
      <c r="S11" s="109"/>
      <c r="T11" s="108"/>
      <c r="U11" s="170"/>
      <c r="V11" s="171"/>
      <c r="W11" s="171"/>
      <c r="X11" s="171"/>
      <c r="Y11" s="171"/>
      <c r="Z11" s="171"/>
      <c r="AA11" s="171"/>
      <c r="AB11" s="171"/>
      <c r="AC11" s="171"/>
      <c r="AD11" s="172"/>
      <c r="AE11" s="91"/>
      <c r="AF11" s="91"/>
      <c r="AG11" s="7"/>
      <c r="AH11" s="7"/>
    </row>
    <row r="12" spans="1:34" s="8" customFormat="1" ht="41.25" customHeight="1" thickBot="1" x14ac:dyDescent="0.25">
      <c r="A12" s="7"/>
      <c r="B12" s="111"/>
      <c r="C12" s="101"/>
      <c r="D12" s="101"/>
      <c r="E12" s="101"/>
      <c r="F12" s="101"/>
      <c r="G12" s="101"/>
      <c r="H12" s="101"/>
      <c r="I12" s="100"/>
      <c r="J12" s="101"/>
      <c r="K12" s="101"/>
      <c r="L12" s="101"/>
      <c r="M12" s="101"/>
      <c r="N12" s="101"/>
      <c r="O12" s="101"/>
      <c r="P12" s="101"/>
      <c r="Q12" s="101"/>
      <c r="R12" s="102"/>
      <c r="S12" s="103"/>
      <c r="T12" s="101"/>
      <c r="U12" s="173"/>
      <c r="V12" s="174"/>
      <c r="W12" s="174"/>
      <c r="X12" s="174"/>
      <c r="Y12" s="174"/>
      <c r="Z12" s="174"/>
      <c r="AA12" s="174"/>
      <c r="AB12" s="174"/>
      <c r="AC12" s="174"/>
      <c r="AD12" s="175"/>
      <c r="AE12" s="91"/>
      <c r="AF12" s="91"/>
      <c r="AG12" s="7"/>
      <c r="AH12" s="7"/>
    </row>
    <row r="13" spans="1:34" s="11" customFormat="1" x14ac:dyDescent="0.2">
      <c r="A13" s="9"/>
      <c r="B13" s="9"/>
      <c r="C13" s="9"/>
      <c r="D13" s="9"/>
      <c r="E13" s="9"/>
      <c r="F13" s="9"/>
      <c r="G13" s="9"/>
      <c r="H13" s="9"/>
      <c r="I13" s="2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20.75" customHeight="1" x14ac:dyDescent="0.2">
      <c r="B14" s="85" t="s">
        <v>81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3"/>
    </row>
    <row r="15" spans="1:34" s="2" customFormat="1" ht="18" customHeight="1" x14ac:dyDescent="0.2">
      <c r="B15" s="144" t="s">
        <v>8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6"/>
      <c r="X15" s="196" t="s">
        <v>9</v>
      </c>
      <c r="Y15" s="196"/>
      <c r="Z15" s="196"/>
      <c r="AA15" s="197"/>
      <c r="AB15" s="196" t="s">
        <v>10</v>
      </c>
      <c r="AC15" s="196"/>
      <c r="AD15" s="196"/>
      <c r="AE15" s="14"/>
      <c r="AF15" s="194" t="s">
        <v>92</v>
      </c>
    </row>
    <row r="16" spans="1:34" ht="14.25" customHeight="1" x14ac:dyDescent="0.2">
      <c r="B16" s="134" t="s">
        <v>11</v>
      </c>
      <c r="C16" s="135"/>
      <c r="D16" s="162" t="s">
        <v>3</v>
      </c>
      <c r="E16" s="162" t="s">
        <v>12</v>
      </c>
      <c r="F16" s="189" t="s">
        <v>90</v>
      </c>
      <c r="G16" s="192" t="s">
        <v>91</v>
      </c>
      <c r="H16" s="162" t="s">
        <v>13</v>
      </c>
      <c r="I16" s="162" t="s">
        <v>14</v>
      </c>
      <c r="J16" s="162" t="s">
        <v>15</v>
      </c>
      <c r="K16" s="162" t="s">
        <v>16</v>
      </c>
      <c r="L16" s="162" t="s">
        <v>17</v>
      </c>
      <c r="M16" s="162" t="s">
        <v>18</v>
      </c>
      <c r="N16" s="165" t="s">
        <v>19</v>
      </c>
      <c r="O16" s="165" t="s">
        <v>19</v>
      </c>
      <c r="P16" s="165" t="s">
        <v>20</v>
      </c>
      <c r="Q16" s="141" t="s">
        <v>21</v>
      </c>
      <c r="R16" s="190"/>
      <c r="S16" s="139" t="s">
        <v>22</v>
      </c>
      <c r="T16" s="143" t="s">
        <v>23</v>
      </c>
      <c r="U16" s="139" t="s">
        <v>24</v>
      </c>
      <c r="V16" s="143" t="s">
        <v>25</v>
      </c>
      <c r="W16" s="147" t="s">
        <v>26</v>
      </c>
      <c r="X16" s="163" t="s">
        <v>27</v>
      </c>
      <c r="Y16" s="163" t="s">
        <v>28</v>
      </c>
      <c r="Z16" s="182" t="s">
        <v>29</v>
      </c>
      <c r="AA16" s="15"/>
      <c r="AB16" s="163" t="s">
        <v>27</v>
      </c>
      <c r="AC16" s="163" t="s">
        <v>28</v>
      </c>
      <c r="AD16" s="182" t="s">
        <v>29</v>
      </c>
      <c r="AE16" s="15"/>
      <c r="AF16" s="194"/>
    </row>
    <row r="17" spans="2:32" ht="14.25" customHeight="1" x14ac:dyDescent="0.2">
      <c r="B17" s="134"/>
      <c r="C17" s="135"/>
      <c r="D17" s="163"/>
      <c r="E17" s="163"/>
      <c r="F17" s="163"/>
      <c r="G17" s="193"/>
      <c r="H17" s="163"/>
      <c r="I17" s="163"/>
      <c r="J17" s="163"/>
      <c r="K17" s="163"/>
      <c r="L17" s="163"/>
      <c r="M17" s="163"/>
      <c r="N17" s="166"/>
      <c r="O17" s="166"/>
      <c r="P17" s="166"/>
      <c r="Q17" s="142"/>
      <c r="R17" s="191"/>
      <c r="S17" s="140"/>
      <c r="T17" s="164"/>
      <c r="U17" s="140"/>
      <c r="V17" s="164"/>
      <c r="W17" s="148"/>
      <c r="X17" s="163"/>
      <c r="Y17" s="163"/>
      <c r="Z17" s="182"/>
      <c r="AA17" s="15"/>
      <c r="AB17" s="163"/>
      <c r="AC17" s="163"/>
      <c r="AD17" s="182"/>
      <c r="AE17" s="15"/>
      <c r="AF17" s="194"/>
    </row>
    <row r="18" spans="2:32" ht="14.25" customHeight="1" x14ac:dyDescent="0.2">
      <c r="B18" s="134"/>
      <c r="C18" s="135"/>
      <c r="D18" s="163"/>
      <c r="E18" s="163"/>
      <c r="F18" s="163"/>
      <c r="G18" s="193"/>
      <c r="H18" s="163"/>
      <c r="I18" s="163"/>
      <c r="J18" s="163"/>
      <c r="K18" s="163"/>
      <c r="L18" s="163"/>
      <c r="M18" s="163"/>
      <c r="N18" s="166"/>
      <c r="O18" s="166"/>
      <c r="P18" s="166"/>
      <c r="Q18" s="142"/>
      <c r="R18" s="191"/>
      <c r="S18" s="140"/>
      <c r="T18" s="164"/>
      <c r="U18" s="140"/>
      <c r="V18" s="164"/>
      <c r="W18" s="148"/>
      <c r="X18" s="163"/>
      <c r="Y18" s="163"/>
      <c r="Z18" s="182"/>
      <c r="AA18" s="15"/>
      <c r="AB18" s="163"/>
      <c r="AC18" s="163"/>
      <c r="AD18" s="182"/>
      <c r="AE18" s="15"/>
      <c r="AF18" s="194"/>
    </row>
    <row r="19" spans="2:32" ht="14.25" customHeight="1" x14ac:dyDescent="0.2">
      <c r="B19" s="136"/>
      <c r="C19" s="137"/>
      <c r="D19" s="163"/>
      <c r="E19" s="163"/>
      <c r="F19" s="163"/>
      <c r="G19" s="189"/>
      <c r="H19" s="163"/>
      <c r="I19" s="163"/>
      <c r="J19" s="163"/>
      <c r="K19" s="163"/>
      <c r="L19" s="163"/>
      <c r="M19" s="163"/>
      <c r="N19" s="162"/>
      <c r="O19" s="162"/>
      <c r="P19" s="162"/>
      <c r="Q19" s="143"/>
      <c r="R19" s="191"/>
      <c r="S19" s="140"/>
      <c r="T19" s="164"/>
      <c r="U19" s="140"/>
      <c r="V19" s="164"/>
      <c r="W19" s="148"/>
      <c r="X19" s="163"/>
      <c r="Y19" s="163"/>
      <c r="Z19" s="182"/>
      <c r="AA19" s="15"/>
      <c r="AB19" s="163"/>
      <c r="AC19" s="163"/>
      <c r="AD19" s="182"/>
      <c r="AE19" s="15"/>
      <c r="AF19" s="195"/>
    </row>
    <row r="20" spans="2:32" ht="16.25" customHeight="1" x14ac:dyDescent="0.2">
      <c r="B20" s="16">
        <v>1</v>
      </c>
      <c r="C20" s="17"/>
      <c r="D20" s="17"/>
      <c r="E20" s="18"/>
      <c r="F20" s="19"/>
      <c r="G20" s="19"/>
      <c r="H20" s="20"/>
      <c r="I20" s="21" t="s">
        <v>30</v>
      </c>
      <c r="J20" s="22" t="s">
        <v>30</v>
      </c>
      <c r="K20" s="21"/>
      <c r="L20" s="19"/>
      <c r="M20" s="65" t="s">
        <v>30</v>
      </c>
      <c r="N20" s="21"/>
      <c r="O20" s="17"/>
      <c r="P20" s="24" t="s">
        <v>30</v>
      </c>
      <c r="Q20" s="23">
        <f t="shared" ref="Q20:Q25" si="0">IF($M20="A1","£393.00",IF($M20="A2","£304.00",IF($M20="B1","£527.00",IF($M20="B2","£393.50",))))</f>
        <v>0</v>
      </c>
      <c r="R20" s="25"/>
      <c r="S20" s="66" t="s">
        <v>30</v>
      </c>
      <c r="T20" s="26">
        <f t="shared" ref="T20:T25" si="1">IF($S20="C1","£109.00",IF($S20="C2","£64.50",))</f>
        <v>0</v>
      </c>
      <c r="U20" s="66" t="s">
        <v>30</v>
      </c>
      <c r="V20" s="26">
        <f>IF($U20="C3","£109.00",IF($U20="C4","£64.50",))</f>
        <v>0</v>
      </c>
      <c r="W20" s="27">
        <f>SUM(Q20+T20+V20)</f>
        <v>0</v>
      </c>
      <c r="X20" s="18" t="s">
        <v>4</v>
      </c>
      <c r="Y20" s="28" t="s">
        <v>4</v>
      </c>
      <c r="Z20" s="21" t="s">
        <v>4</v>
      </c>
      <c r="AB20" s="18" t="s">
        <v>4</v>
      </c>
      <c r="AC20" s="28"/>
      <c r="AD20" s="21"/>
      <c r="AF20" s="17" t="s">
        <v>4</v>
      </c>
    </row>
    <row r="21" spans="2:32" ht="16.25" customHeight="1" x14ac:dyDescent="0.2">
      <c r="B21" s="16">
        <f>B20+1</f>
        <v>2</v>
      </c>
      <c r="C21" s="17" t="s">
        <v>4</v>
      </c>
      <c r="D21" s="17" t="s">
        <v>4</v>
      </c>
      <c r="E21" s="18"/>
      <c r="F21" s="19"/>
      <c r="G21" s="19"/>
      <c r="H21" s="20" t="s">
        <v>4</v>
      </c>
      <c r="I21" s="21" t="s">
        <v>30</v>
      </c>
      <c r="J21" s="22" t="s">
        <v>30</v>
      </c>
      <c r="K21" s="21"/>
      <c r="L21" s="19" t="s">
        <v>4</v>
      </c>
      <c r="M21" s="65" t="s">
        <v>30</v>
      </c>
      <c r="N21" s="21"/>
      <c r="O21" s="17"/>
      <c r="P21" s="24" t="s">
        <v>30</v>
      </c>
      <c r="Q21" s="23">
        <f t="shared" si="0"/>
        <v>0</v>
      </c>
      <c r="R21" s="25"/>
      <c r="S21" s="66" t="s">
        <v>30</v>
      </c>
      <c r="T21" s="26">
        <f t="shared" si="1"/>
        <v>0</v>
      </c>
      <c r="U21" s="66" t="s">
        <v>30</v>
      </c>
      <c r="V21" s="26">
        <f t="shared" ref="V21:V25" si="2">IF($U21="C3","£109.00",IF($U21="C4","£64.50",))</f>
        <v>0</v>
      </c>
      <c r="W21" s="27">
        <f t="shared" ref="W21:W25" si="3">SUM(Q21+T21+V21)</f>
        <v>0</v>
      </c>
      <c r="X21" s="18" t="s">
        <v>4</v>
      </c>
      <c r="Y21" s="28"/>
      <c r="Z21" s="21"/>
      <c r="AB21" s="18" t="s">
        <v>4</v>
      </c>
      <c r="AC21" s="28"/>
      <c r="AD21" s="21"/>
      <c r="AF21" s="17"/>
    </row>
    <row r="22" spans="2:32" ht="16.25" customHeight="1" x14ac:dyDescent="0.2">
      <c r="B22" s="16">
        <v>3</v>
      </c>
      <c r="C22" s="17" t="s">
        <v>4</v>
      </c>
      <c r="D22" s="17"/>
      <c r="E22" s="18"/>
      <c r="F22" s="19"/>
      <c r="G22" s="19"/>
      <c r="H22" s="20" t="s">
        <v>4</v>
      </c>
      <c r="I22" s="21" t="s">
        <v>30</v>
      </c>
      <c r="J22" s="22" t="s">
        <v>30</v>
      </c>
      <c r="K22" s="21"/>
      <c r="L22" s="19"/>
      <c r="M22" s="65" t="s">
        <v>30</v>
      </c>
      <c r="N22" s="21"/>
      <c r="O22" s="17"/>
      <c r="P22" s="24" t="s">
        <v>30</v>
      </c>
      <c r="Q22" s="23">
        <f t="shared" si="0"/>
        <v>0</v>
      </c>
      <c r="R22" s="25"/>
      <c r="S22" s="66" t="s">
        <v>30</v>
      </c>
      <c r="T22" s="26">
        <f t="shared" si="1"/>
        <v>0</v>
      </c>
      <c r="U22" s="66" t="s">
        <v>30</v>
      </c>
      <c r="V22" s="26">
        <f t="shared" si="2"/>
        <v>0</v>
      </c>
      <c r="W22" s="27">
        <f t="shared" si="3"/>
        <v>0</v>
      </c>
      <c r="X22" s="18" t="s">
        <v>4</v>
      </c>
      <c r="Y22" s="28"/>
      <c r="Z22" s="21"/>
      <c r="AB22" s="18" t="s">
        <v>4</v>
      </c>
      <c r="AC22" s="28"/>
      <c r="AD22" s="21"/>
      <c r="AF22" s="17"/>
    </row>
    <row r="23" spans="2:32" ht="16.25" customHeight="1" x14ac:dyDescent="0.2">
      <c r="B23" s="16">
        <v>4</v>
      </c>
      <c r="C23" s="17" t="s">
        <v>4</v>
      </c>
      <c r="D23" s="17"/>
      <c r="E23" s="18"/>
      <c r="F23" s="19"/>
      <c r="G23" s="19"/>
      <c r="H23" s="20" t="s">
        <v>4</v>
      </c>
      <c r="I23" s="21" t="s">
        <v>30</v>
      </c>
      <c r="J23" s="22" t="s">
        <v>30</v>
      </c>
      <c r="K23" s="21"/>
      <c r="L23" s="19"/>
      <c r="M23" s="65" t="s">
        <v>30</v>
      </c>
      <c r="N23" s="21"/>
      <c r="O23" s="17"/>
      <c r="P23" s="24" t="s">
        <v>30</v>
      </c>
      <c r="Q23" s="23">
        <f t="shared" si="0"/>
        <v>0</v>
      </c>
      <c r="R23" s="25"/>
      <c r="S23" s="66" t="s">
        <v>30</v>
      </c>
      <c r="T23" s="26">
        <f t="shared" si="1"/>
        <v>0</v>
      </c>
      <c r="U23" s="66" t="s">
        <v>30</v>
      </c>
      <c r="V23" s="26">
        <f t="shared" si="2"/>
        <v>0</v>
      </c>
      <c r="W23" s="27">
        <f t="shared" si="3"/>
        <v>0</v>
      </c>
      <c r="X23" s="18" t="s">
        <v>4</v>
      </c>
      <c r="Y23" s="28"/>
      <c r="Z23" s="21"/>
      <c r="AB23" s="18" t="s">
        <v>4</v>
      </c>
      <c r="AC23" s="28"/>
      <c r="AD23" s="21"/>
      <c r="AF23" s="17"/>
    </row>
    <row r="24" spans="2:32" ht="16.25" customHeight="1" x14ac:dyDescent="0.2">
      <c r="B24" s="16">
        <v>5</v>
      </c>
      <c r="C24" s="17"/>
      <c r="D24" s="17" t="s">
        <v>4</v>
      </c>
      <c r="E24" s="18"/>
      <c r="F24" s="19"/>
      <c r="G24" s="19"/>
      <c r="H24" s="20" t="s">
        <v>4</v>
      </c>
      <c r="I24" s="21" t="s">
        <v>30</v>
      </c>
      <c r="J24" s="22" t="s">
        <v>30</v>
      </c>
      <c r="K24" s="21"/>
      <c r="L24" s="19" t="s">
        <v>4</v>
      </c>
      <c r="M24" s="65" t="s">
        <v>30</v>
      </c>
      <c r="N24" s="21"/>
      <c r="O24" s="17"/>
      <c r="P24" s="24" t="s">
        <v>30</v>
      </c>
      <c r="Q24" s="23">
        <f t="shared" si="0"/>
        <v>0</v>
      </c>
      <c r="R24" s="25"/>
      <c r="S24" s="66" t="s">
        <v>30</v>
      </c>
      <c r="T24" s="26">
        <f t="shared" si="1"/>
        <v>0</v>
      </c>
      <c r="U24" s="66" t="s">
        <v>30</v>
      </c>
      <c r="V24" s="26">
        <f t="shared" si="2"/>
        <v>0</v>
      </c>
      <c r="W24" s="27">
        <f t="shared" si="3"/>
        <v>0</v>
      </c>
      <c r="X24" s="18" t="s">
        <v>4</v>
      </c>
      <c r="Y24" s="28"/>
      <c r="Z24" s="21"/>
      <c r="AB24" s="18" t="s">
        <v>4</v>
      </c>
      <c r="AC24" s="28"/>
      <c r="AD24" s="21"/>
      <c r="AF24" s="17"/>
    </row>
    <row r="25" spans="2:32" ht="16.25" customHeight="1" x14ac:dyDescent="0.2">
      <c r="B25" s="16">
        <v>6</v>
      </c>
      <c r="C25" s="17" t="s">
        <v>4</v>
      </c>
      <c r="D25" s="17" t="s">
        <v>4</v>
      </c>
      <c r="E25" s="18"/>
      <c r="F25" s="19"/>
      <c r="G25" s="19"/>
      <c r="H25" s="20" t="s">
        <v>4</v>
      </c>
      <c r="I25" s="21" t="s">
        <v>30</v>
      </c>
      <c r="J25" s="22" t="s">
        <v>30</v>
      </c>
      <c r="K25" s="21"/>
      <c r="L25" s="19" t="s">
        <v>4</v>
      </c>
      <c r="M25" s="65" t="s">
        <v>30</v>
      </c>
      <c r="N25" s="21"/>
      <c r="O25" s="17"/>
      <c r="P25" s="24" t="s">
        <v>30</v>
      </c>
      <c r="Q25" s="23">
        <f t="shared" si="0"/>
        <v>0</v>
      </c>
      <c r="R25" s="25"/>
      <c r="S25" s="66" t="s">
        <v>30</v>
      </c>
      <c r="T25" s="26">
        <f t="shared" si="1"/>
        <v>0</v>
      </c>
      <c r="U25" s="66" t="s">
        <v>30</v>
      </c>
      <c r="V25" s="26">
        <f t="shared" si="2"/>
        <v>0</v>
      </c>
      <c r="W25" s="27">
        <f t="shared" si="3"/>
        <v>0</v>
      </c>
      <c r="X25" s="18" t="s">
        <v>4</v>
      </c>
      <c r="Y25" s="28"/>
      <c r="Z25" s="21"/>
      <c r="AB25" s="18" t="s">
        <v>4</v>
      </c>
      <c r="AC25" s="28"/>
      <c r="AD25" s="21"/>
      <c r="AF25" s="17"/>
    </row>
    <row r="26" spans="2:32" ht="16.25" customHeight="1" x14ac:dyDescent="0.2">
      <c r="B26" s="16">
        <v>7</v>
      </c>
      <c r="C26" s="17"/>
      <c r="D26" s="17"/>
      <c r="E26" s="18"/>
      <c r="F26" s="19"/>
      <c r="G26" s="19"/>
      <c r="H26" s="20"/>
      <c r="I26" s="21" t="s">
        <v>30</v>
      </c>
      <c r="J26" s="22" t="s">
        <v>30</v>
      </c>
      <c r="K26" s="21"/>
      <c r="L26" s="19"/>
      <c r="M26" s="65" t="s">
        <v>30</v>
      </c>
      <c r="N26" s="21"/>
      <c r="O26" s="17"/>
      <c r="P26" s="24" t="s">
        <v>30</v>
      </c>
      <c r="Q26" s="23">
        <f>IF($M26="A1","£393.00",IF($M26="A2","£304.00",IF($M26="B1","£527.00",IF($M26="B2","£393.50",))))</f>
        <v>0</v>
      </c>
      <c r="R26" s="25"/>
      <c r="S26" s="66" t="s">
        <v>30</v>
      </c>
      <c r="T26" s="26">
        <f>IF($S26="C1","£109.00",IF($S26="C2","£64.50",))</f>
        <v>0</v>
      </c>
      <c r="U26" s="66" t="s">
        <v>30</v>
      </c>
      <c r="V26" s="26">
        <f>IF($U26="C3","£109.00",IF($U26="C4","£64.50",))</f>
        <v>0</v>
      </c>
      <c r="W26" s="27">
        <f>SUM(Q26+T26+V26)</f>
        <v>0</v>
      </c>
      <c r="X26" s="18" t="s">
        <v>4</v>
      </c>
      <c r="Y26" s="28" t="s">
        <v>4</v>
      </c>
      <c r="Z26" s="21" t="s">
        <v>4</v>
      </c>
      <c r="AB26" s="18" t="s">
        <v>4</v>
      </c>
      <c r="AC26" s="28"/>
      <c r="AD26" s="21"/>
      <c r="AF26" s="17" t="s">
        <v>4</v>
      </c>
    </row>
    <row r="27" spans="2:32" ht="16.25" customHeight="1" x14ac:dyDescent="0.2">
      <c r="B27" s="16">
        <v>8</v>
      </c>
      <c r="C27" s="17" t="s">
        <v>4</v>
      </c>
      <c r="D27" s="17" t="s">
        <v>4</v>
      </c>
      <c r="E27" s="18"/>
      <c r="F27" s="19"/>
      <c r="G27" s="19"/>
      <c r="H27" s="20" t="s">
        <v>4</v>
      </c>
      <c r="I27" s="21" t="s">
        <v>30</v>
      </c>
      <c r="J27" s="22" t="s">
        <v>30</v>
      </c>
      <c r="K27" s="21"/>
      <c r="L27" s="19" t="s">
        <v>4</v>
      </c>
      <c r="M27" s="65" t="s">
        <v>30</v>
      </c>
      <c r="N27" s="21"/>
      <c r="O27" s="17"/>
      <c r="P27" s="24" t="s">
        <v>30</v>
      </c>
      <c r="Q27" s="23">
        <f>IF($M27="A1","£393.00",IF($M27="A2","£304.00",IF($M27="B1","£527.00",IF($M27="B2","£393.50",))))</f>
        <v>0</v>
      </c>
      <c r="R27" s="25"/>
      <c r="S27" s="66" t="s">
        <v>30</v>
      </c>
      <c r="T27" s="26">
        <f>IF($S27="C1","£109.00",IF($S27="C2","£64.50",))</f>
        <v>0</v>
      </c>
      <c r="U27" s="66" t="s">
        <v>30</v>
      </c>
      <c r="V27" s="26">
        <f t="shared" ref="V27:V31" si="4">IF($U27="C3","£109.00",IF($U27="C4","£64.50",))</f>
        <v>0</v>
      </c>
      <c r="W27" s="27">
        <f t="shared" ref="W27:W31" si="5">SUM(Q27+T27+V27)</f>
        <v>0</v>
      </c>
      <c r="X27" s="18" t="s">
        <v>4</v>
      </c>
      <c r="Y27" s="28"/>
      <c r="Z27" s="21"/>
      <c r="AB27" s="18" t="s">
        <v>4</v>
      </c>
      <c r="AC27" s="28"/>
      <c r="AD27" s="21"/>
      <c r="AF27" s="17"/>
    </row>
    <row r="28" spans="2:32" ht="16.25" customHeight="1" x14ac:dyDescent="0.2">
      <c r="B28" s="16">
        <v>9</v>
      </c>
      <c r="C28" s="17" t="s">
        <v>4</v>
      </c>
      <c r="D28" s="17"/>
      <c r="E28" s="18"/>
      <c r="F28" s="19"/>
      <c r="G28" s="19"/>
      <c r="H28" s="20" t="s">
        <v>4</v>
      </c>
      <c r="I28" s="21" t="s">
        <v>30</v>
      </c>
      <c r="J28" s="22" t="s">
        <v>30</v>
      </c>
      <c r="K28" s="21"/>
      <c r="L28" s="19"/>
      <c r="M28" s="65" t="s">
        <v>30</v>
      </c>
      <c r="N28" s="21"/>
      <c r="O28" s="17"/>
      <c r="P28" s="24" t="s">
        <v>30</v>
      </c>
      <c r="Q28" s="23">
        <f>IF($M28="A1","£393.00",IF($M28="A2","£304.00",IF($M28="B1","£527.00",IF($M28="B2","£393.50",))))</f>
        <v>0</v>
      </c>
      <c r="R28" s="25"/>
      <c r="S28" s="66" t="s">
        <v>30</v>
      </c>
      <c r="T28" s="26">
        <f>IF($S28="C1","£109.00",IF($S28="C2","£64.50",))</f>
        <v>0</v>
      </c>
      <c r="U28" s="66" t="s">
        <v>30</v>
      </c>
      <c r="V28" s="26">
        <f t="shared" si="4"/>
        <v>0</v>
      </c>
      <c r="W28" s="27">
        <f t="shared" si="5"/>
        <v>0</v>
      </c>
      <c r="X28" s="18" t="s">
        <v>4</v>
      </c>
      <c r="Y28" s="28"/>
      <c r="Z28" s="21"/>
      <c r="AB28" s="18" t="s">
        <v>4</v>
      </c>
      <c r="AC28" s="28"/>
      <c r="AD28" s="21"/>
      <c r="AF28" s="17"/>
    </row>
    <row r="29" spans="2:32" ht="16.25" customHeight="1" x14ac:dyDescent="0.2">
      <c r="B29" s="16">
        <f t="shared" ref="B29:B31" si="6">B28+1</f>
        <v>10</v>
      </c>
      <c r="C29" s="17" t="s">
        <v>4</v>
      </c>
      <c r="D29" s="17"/>
      <c r="E29" s="18"/>
      <c r="F29" s="19"/>
      <c r="G29" s="19"/>
      <c r="H29" s="20" t="s">
        <v>4</v>
      </c>
      <c r="I29" s="21" t="s">
        <v>30</v>
      </c>
      <c r="J29" s="22" t="s">
        <v>30</v>
      </c>
      <c r="K29" s="21"/>
      <c r="L29" s="19"/>
      <c r="M29" s="65" t="s">
        <v>30</v>
      </c>
      <c r="N29" s="21"/>
      <c r="O29" s="17"/>
      <c r="P29" s="24" t="s">
        <v>30</v>
      </c>
      <c r="Q29" s="23">
        <f>IF($M29="A1","£393.00",IF($M29="A2","£304.00",IF($M29="B1","£527.00",IF($M29="B2","£393.50",))))</f>
        <v>0</v>
      </c>
      <c r="R29" s="25"/>
      <c r="S29" s="66" t="s">
        <v>30</v>
      </c>
      <c r="T29" s="26">
        <f>IF($S29="C1","£109.00",IF($S29="C2","£64.50",))</f>
        <v>0</v>
      </c>
      <c r="U29" s="66" t="s">
        <v>30</v>
      </c>
      <c r="V29" s="26">
        <f t="shared" si="4"/>
        <v>0</v>
      </c>
      <c r="W29" s="27">
        <f t="shared" ref="W29" si="7">SUM(Q29+T29+V29)</f>
        <v>0</v>
      </c>
      <c r="X29" s="18" t="s">
        <v>4</v>
      </c>
      <c r="Y29" s="28"/>
      <c r="Z29" s="21"/>
      <c r="AB29" s="18" t="s">
        <v>4</v>
      </c>
      <c r="AC29" s="28"/>
      <c r="AD29" s="21"/>
      <c r="AF29" s="17"/>
    </row>
    <row r="30" spans="2:32" ht="16.25" customHeight="1" x14ac:dyDescent="0.2">
      <c r="B30" s="16">
        <v>11</v>
      </c>
      <c r="C30" s="17"/>
      <c r="D30" s="17" t="s">
        <v>4</v>
      </c>
      <c r="E30" s="18"/>
      <c r="F30" s="19"/>
      <c r="G30" s="19"/>
      <c r="H30" s="20" t="s">
        <v>4</v>
      </c>
      <c r="I30" s="21" t="s">
        <v>30</v>
      </c>
      <c r="J30" s="22" t="s">
        <v>30</v>
      </c>
      <c r="K30" s="21"/>
      <c r="L30" s="19" t="s">
        <v>4</v>
      </c>
      <c r="M30" s="65" t="s">
        <v>30</v>
      </c>
      <c r="N30" s="21"/>
      <c r="O30" s="17"/>
      <c r="P30" s="24" t="s">
        <v>30</v>
      </c>
      <c r="Q30" s="23">
        <f>IF($M30="A1","£393.00",IF($M30="A2","£304.00",IF($M30="B1","£527.00",IF($M30="B2","£393.50",))))</f>
        <v>0</v>
      </c>
      <c r="R30" s="25"/>
      <c r="S30" s="66" t="s">
        <v>30</v>
      </c>
      <c r="T30" s="26">
        <f>IF($S30="C1","£109.00",IF($S30="C2","£64.50",))</f>
        <v>0</v>
      </c>
      <c r="U30" s="66" t="s">
        <v>30</v>
      </c>
      <c r="V30" s="26">
        <f t="shared" si="4"/>
        <v>0</v>
      </c>
      <c r="W30" s="27">
        <f t="shared" si="5"/>
        <v>0</v>
      </c>
      <c r="X30" s="18" t="s">
        <v>4</v>
      </c>
      <c r="Y30" s="28"/>
      <c r="Z30" s="21"/>
      <c r="AB30" s="18" t="s">
        <v>4</v>
      </c>
      <c r="AC30" s="28"/>
      <c r="AD30" s="21"/>
      <c r="AF30" s="17"/>
    </row>
    <row r="31" spans="2:32" ht="16.25" customHeight="1" x14ac:dyDescent="0.2">
      <c r="B31" s="16">
        <v>12</v>
      </c>
      <c r="C31" s="17" t="s">
        <v>4</v>
      </c>
      <c r="D31" s="17" t="s">
        <v>4</v>
      </c>
      <c r="E31" s="18"/>
      <c r="F31" s="19"/>
      <c r="G31" s="19"/>
      <c r="H31" s="20" t="s">
        <v>4</v>
      </c>
      <c r="I31" s="21" t="s">
        <v>30</v>
      </c>
      <c r="J31" s="22" t="s">
        <v>30</v>
      </c>
      <c r="K31" s="21"/>
      <c r="L31" s="19" t="s">
        <v>4</v>
      </c>
      <c r="M31" s="65" t="s">
        <v>30</v>
      </c>
      <c r="N31" s="21"/>
      <c r="O31" s="17"/>
      <c r="P31" s="24" t="s">
        <v>30</v>
      </c>
      <c r="Q31" s="23">
        <f>IF($M31="A1","£393.00",IF($M31="A2","£304.00",IF($M31="B1","£527.00",IF($M31="B2","£393.50",))))</f>
        <v>0</v>
      </c>
      <c r="R31" s="25"/>
      <c r="S31" s="66" t="s">
        <v>30</v>
      </c>
      <c r="T31" s="26">
        <f>IF($S31="C1","£109.00",IF($S31="C2","£64.50",))</f>
        <v>0</v>
      </c>
      <c r="U31" s="66" t="s">
        <v>30</v>
      </c>
      <c r="V31" s="26">
        <f t="shared" si="4"/>
        <v>0</v>
      </c>
      <c r="W31" s="27">
        <f t="shared" si="5"/>
        <v>0</v>
      </c>
      <c r="X31" s="18" t="s">
        <v>4</v>
      </c>
      <c r="Y31" s="28"/>
      <c r="Z31" s="21"/>
      <c r="AB31" s="18" t="s">
        <v>4</v>
      </c>
      <c r="AC31" s="28"/>
      <c r="AD31" s="21"/>
      <c r="AF31" s="17"/>
    </row>
    <row r="32" spans="2:32" ht="16.25" customHeight="1" x14ac:dyDescent="0.2">
      <c r="B32" s="29"/>
      <c r="C32" s="30" t="s">
        <v>4</v>
      </c>
      <c r="D32" s="30" t="s">
        <v>4</v>
      </c>
      <c r="E32" s="31" t="s">
        <v>4</v>
      </c>
      <c r="F32" s="31"/>
      <c r="G32" s="31"/>
      <c r="H32" s="32"/>
      <c r="I32" s="33"/>
      <c r="J32" s="34"/>
      <c r="K32" s="33"/>
      <c r="L32" s="35"/>
      <c r="M32" s="33"/>
      <c r="N32" s="33"/>
      <c r="O32" s="33"/>
      <c r="P32" s="33"/>
      <c r="Q32" s="23"/>
      <c r="R32" s="25"/>
      <c r="S32" s="36"/>
      <c r="T32" s="67"/>
      <c r="U32" s="37"/>
      <c r="V32" s="23"/>
      <c r="W32" s="27">
        <f>SUM(W26:W31)</f>
        <v>0</v>
      </c>
      <c r="X32" s="18" t="s">
        <v>4</v>
      </c>
      <c r="Y32" s="28"/>
      <c r="Z32" s="21"/>
      <c r="AB32" s="18" t="s">
        <v>4</v>
      </c>
      <c r="AC32" s="28"/>
      <c r="AD32" s="21"/>
      <c r="AF32" s="17"/>
    </row>
    <row r="33" spans="1:34" ht="6.5" customHeight="1" x14ac:dyDescent="0.2"/>
    <row r="34" spans="1:34" s="39" customFormat="1" ht="23" customHeight="1" x14ac:dyDescent="0.2">
      <c r="A34" s="38"/>
      <c r="B34" s="180" t="s">
        <v>94</v>
      </c>
      <c r="C34" s="181"/>
      <c r="D34" s="181"/>
      <c r="E34" s="181"/>
      <c r="F34" s="181"/>
      <c r="G34" s="181"/>
      <c r="H34" s="181"/>
      <c r="I34" s="181"/>
      <c r="J34" s="180" t="s">
        <v>32</v>
      </c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0" t="s">
        <v>33</v>
      </c>
      <c r="Y34" s="181"/>
      <c r="Z34" s="181"/>
      <c r="AA34" s="181"/>
      <c r="AB34" s="181"/>
      <c r="AC34" s="181"/>
      <c r="AD34" s="181"/>
      <c r="AE34" s="38"/>
      <c r="AF34" s="38"/>
      <c r="AG34" s="38"/>
      <c r="AH34" s="38"/>
    </row>
    <row r="35" spans="1:34" ht="9.5" customHeight="1" x14ac:dyDescent="0.2"/>
    <row r="36" spans="1:34" ht="16" x14ac:dyDescent="0.2">
      <c r="B36" s="122"/>
      <c r="C36" s="177" t="s">
        <v>34</v>
      </c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9"/>
    </row>
    <row r="37" spans="1:34" ht="16" x14ac:dyDescent="0.2">
      <c r="B37" s="122"/>
      <c r="C37" s="40" t="s">
        <v>35</v>
      </c>
      <c r="D37" s="154" t="s">
        <v>36</v>
      </c>
      <c r="E37" s="154"/>
      <c r="F37" s="154"/>
      <c r="G37" s="59"/>
      <c r="H37" s="40" t="s">
        <v>37</v>
      </c>
      <c r="I37" s="198" t="s">
        <v>93</v>
      </c>
      <c r="J37" s="60"/>
      <c r="K37" s="41" t="s">
        <v>38</v>
      </c>
      <c r="L37" s="42" t="s">
        <v>88</v>
      </c>
      <c r="M37" s="60"/>
      <c r="N37" s="60"/>
      <c r="O37" s="41" t="s">
        <v>39</v>
      </c>
      <c r="P37" s="155" t="s">
        <v>89</v>
      </c>
      <c r="Q37" s="155"/>
      <c r="R37" s="155"/>
      <c r="S37" s="155"/>
      <c r="T37" s="155"/>
      <c r="U37" s="155"/>
      <c r="V37" s="155"/>
      <c r="W37" s="155"/>
      <c r="X37" s="155"/>
      <c r="Y37" s="60"/>
      <c r="Z37" s="60"/>
      <c r="AA37" s="60"/>
      <c r="AB37" s="60"/>
      <c r="AC37" s="60"/>
      <c r="AD37" s="43"/>
    </row>
    <row r="38" spans="1:34" ht="19" customHeight="1" x14ac:dyDescent="0.2">
      <c r="B38" s="122"/>
      <c r="C38" s="44" t="s">
        <v>40</v>
      </c>
      <c r="D38" s="156" t="s">
        <v>86</v>
      </c>
      <c r="E38" s="156"/>
      <c r="F38" s="156"/>
      <c r="G38" s="112"/>
      <c r="H38" s="86" t="s">
        <v>41</v>
      </c>
      <c r="I38" s="45">
        <v>28238797</v>
      </c>
      <c r="J38" s="46"/>
      <c r="K38" s="44" t="s">
        <v>42</v>
      </c>
      <c r="L38" s="46" t="s">
        <v>87</v>
      </c>
      <c r="M38" s="46"/>
      <c r="N38" s="46"/>
      <c r="O38" s="157"/>
      <c r="P38" s="157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7"/>
    </row>
    <row r="39" spans="1:34" ht="9.5" customHeight="1" x14ac:dyDescent="0.2"/>
    <row r="40" spans="1:34" ht="9.5" customHeight="1" x14ac:dyDescent="0.2">
      <c r="B40" s="176" t="s">
        <v>43</v>
      </c>
      <c r="C40" s="176"/>
      <c r="D40" s="176"/>
    </row>
    <row r="41" spans="1:34" ht="9.5" customHeight="1" x14ac:dyDescent="0.2">
      <c r="B41" s="176"/>
      <c r="C41" s="176"/>
      <c r="D41" s="176"/>
    </row>
    <row r="42" spans="1:34" ht="9.5" customHeight="1" thickBot="1" x14ac:dyDescent="0.25"/>
    <row r="43" spans="1:34" ht="16" x14ac:dyDescent="0.2">
      <c r="A43" s="48"/>
      <c r="B43" s="129" t="s">
        <v>44</v>
      </c>
      <c r="C43" s="127" t="s">
        <v>77</v>
      </c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8"/>
    </row>
    <row r="44" spans="1:34" ht="23.5" customHeight="1" x14ac:dyDescent="0.2">
      <c r="A44" s="49"/>
      <c r="B44" s="122"/>
      <c r="C44" s="123" t="s">
        <v>82</v>
      </c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4" ht="8.5" customHeight="1" x14ac:dyDescent="0.2">
      <c r="A45" s="49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2"/>
    </row>
    <row r="46" spans="1:34" ht="16" x14ac:dyDescent="0.2">
      <c r="A46" s="49"/>
      <c r="B46" s="122" t="s">
        <v>45</v>
      </c>
      <c r="C46" s="152" t="s">
        <v>78</v>
      </c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3"/>
    </row>
    <row r="47" spans="1:34" ht="23.5" customHeight="1" x14ac:dyDescent="0.2">
      <c r="A47" s="49"/>
      <c r="B47" s="122"/>
      <c r="C47" s="123" t="s">
        <v>82</v>
      </c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4" ht="9.5" customHeight="1" x14ac:dyDescent="0.2">
      <c r="A48" s="49"/>
      <c r="C48" s="130" t="s">
        <v>4</v>
      </c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1"/>
    </row>
    <row r="49" spans="1:30" ht="8" customHeight="1" thickBot="1" x14ac:dyDescent="0.25">
      <c r="C49" s="125" t="s">
        <v>4</v>
      </c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</row>
    <row r="50" spans="1:30" ht="16" x14ac:dyDescent="0.2">
      <c r="A50" s="48"/>
      <c r="B50" s="129" t="s">
        <v>46</v>
      </c>
      <c r="C50" s="126" t="s">
        <v>79</v>
      </c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8"/>
    </row>
    <row r="51" spans="1:30" ht="27" customHeight="1" x14ac:dyDescent="0.2">
      <c r="A51" s="49"/>
      <c r="B51" s="122"/>
      <c r="C51" s="123" t="s">
        <v>83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8" customHeight="1" x14ac:dyDescent="0.2">
      <c r="A52" s="49"/>
      <c r="C52" s="130" t="s">
        <v>4</v>
      </c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1"/>
    </row>
    <row r="53" spans="1:30" ht="16" x14ac:dyDescent="0.2">
      <c r="A53" s="49"/>
      <c r="B53" s="122" t="s">
        <v>31</v>
      </c>
      <c r="C53" s="152" t="s">
        <v>80</v>
      </c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3"/>
    </row>
    <row r="54" spans="1:30" ht="26.5" customHeight="1" x14ac:dyDescent="0.2">
      <c r="A54" s="49"/>
      <c r="B54" s="122"/>
      <c r="C54" s="123" t="s">
        <v>83</v>
      </c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8" customHeight="1" thickBot="1" x14ac:dyDescent="0.25">
      <c r="A55" s="50"/>
      <c r="B55" s="81"/>
      <c r="C55" s="132" t="s">
        <v>4</v>
      </c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3"/>
    </row>
    <row r="56" spans="1:30" ht="9" customHeight="1" thickBot="1" x14ac:dyDescent="0.25">
      <c r="B56" s="82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</row>
    <row r="57" spans="1:30" ht="16" x14ac:dyDescent="0.2">
      <c r="A57" s="48"/>
      <c r="B57" s="113" t="s">
        <v>47</v>
      </c>
      <c r="C57" s="115" t="s">
        <v>72</v>
      </c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6"/>
    </row>
    <row r="58" spans="1:30" ht="26.5" customHeight="1" x14ac:dyDescent="0.2">
      <c r="A58" s="49"/>
      <c r="B58" s="114"/>
      <c r="C58" s="117" t="s">
        <v>84</v>
      </c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8"/>
    </row>
    <row r="59" spans="1:30" ht="8" customHeight="1" x14ac:dyDescent="0.2">
      <c r="A59" s="49"/>
      <c r="B59" s="71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69"/>
    </row>
    <row r="60" spans="1:30" ht="16" x14ac:dyDescent="0.2">
      <c r="A60" s="49"/>
      <c r="B60" s="114" t="s">
        <v>48</v>
      </c>
      <c r="C60" s="119" t="s">
        <v>73</v>
      </c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1"/>
    </row>
    <row r="61" spans="1:30" ht="26.5" customHeight="1" x14ac:dyDescent="0.2">
      <c r="A61" s="49"/>
      <c r="B61" s="114"/>
      <c r="C61" s="117" t="s">
        <v>84</v>
      </c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8"/>
    </row>
    <row r="62" spans="1:30" ht="9.5" customHeight="1" x14ac:dyDescent="0.2">
      <c r="A62" s="49"/>
      <c r="B62" s="73"/>
      <c r="C62" s="73"/>
      <c r="D62" s="73"/>
      <c r="E62" s="73"/>
      <c r="F62" s="73"/>
      <c r="G62" s="73"/>
      <c r="H62" s="73"/>
      <c r="I62" s="74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5"/>
      <c r="X62" s="73"/>
      <c r="Y62" s="73"/>
      <c r="Z62" s="73"/>
      <c r="AA62" s="73"/>
      <c r="AB62" s="73"/>
      <c r="AC62" s="73"/>
      <c r="AD62" s="68"/>
    </row>
    <row r="63" spans="1:30" ht="16" x14ac:dyDescent="0.2">
      <c r="A63" s="49"/>
      <c r="B63" s="114" t="s">
        <v>49</v>
      </c>
      <c r="C63" s="119" t="s">
        <v>72</v>
      </c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1"/>
    </row>
    <row r="64" spans="1:30" ht="26" customHeight="1" x14ac:dyDescent="0.2">
      <c r="A64" s="49"/>
      <c r="B64" s="114"/>
      <c r="C64" s="117" t="s">
        <v>85</v>
      </c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8"/>
    </row>
    <row r="65" spans="1:30" x14ac:dyDescent="0.2">
      <c r="A65" s="49"/>
      <c r="B65" s="71"/>
      <c r="C65" s="71"/>
      <c r="D65" s="71"/>
      <c r="E65" s="71"/>
      <c r="F65" s="71"/>
      <c r="G65" s="71"/>
      <c r="H65" s="71"/>
      <c r="I65" s="76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7"/>
      <c r="X65" s="71"/>
      <c r="Y65" s="71"/>
      <c r="Z65" s="71"/>
      <c r="AA65" s="71"/>
      <c r="AB65" s="71"/>
      <c r="AC65" s="71"/>
      <c r="AD65" s="70"/>
    </row>
    <row r="66" spans="1:30" ht="16" x14ac:dyDescent="0.2">
      <c r="A66" s="49"/>
      <c r="B66" s="114" t="s">
        <v>50</v>
      </c>
      <c r="C66" s="119" t="s">
        <v>73</v>
      </c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1"/>
    </row>
    <row r="67" spans="1:30" ht="26.5" customHeight="1" x14ac:dyDescent="0.2">
      <c r="A67" s="49"/>
      <c r="B67" s="114"/>
      <c r="C67" s="117" t="s">
        <v>85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8"/>
    </row>
    <row r="68" spans="1:30" ht="8" customHeight="1" thickBot="1" x14ac:dyDescent="0.25">
      <c r="A68" s="50"/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80"/>
    </row>
    <row r="242" spans="9:23" x14ac:dyDescent="0.2">
      <c r="I242" s="51" t="s">
        <v>30</v>
      </c>
    </row>
    <row r="243" spans="9:23" x14ac:dyDescent="0.2">
      <c r="I243" s="52" t="s">
        <v>51</v>
      </c>
      <c r="J243" s="51" t="s">
        <v>30</v>
      </c>
      <c r="K243" s="53"/>
      <c r="M243" s="54" t="s">
        <v>30</v>
      </c>
      <c r="N243" s="55" t="s">
        <v>30</v>
      </c>
      <c r="P243" s="53" t="s">
        <v>30</v>
      </c>
      <c r="Q243" s="55"/>
      <c r="R243" s="55"/>
      <c r="S243" s="55" t="s">
        <v>30</v>
      </c>
      <c r="T243" s="55" t="s">
        <v>30</v>
      </c>
      <c r="U243" s="55"/>
      <c r="V243" s="55"/>
      <c r="W243" s="56"/>
    </row>
    <row r="244" spans="9:23" x14ac:dyDescent="0.2">
      <c r="I244" s="52" t="s">
        <v>52</v>
      </c>
      <c r="J244" s="51" t="s">
        <v>53</v>
      </c>
      <c r="K244" s="57"/>
      <c r="M244" s="54" t="s">
        <v>54</v>
      </c>
      <c r="N244" s="64" t="s">
        <v>44</v>
      </c>
      <c r="P244" s="63" t="s">
        <v>55</v>
      </c>
      <c r="Q244" s="55"/>
      <c r="R244" s="55"/>
      <c r="S244" s="64" t="s">
        <v>47</v>
      </c>
      <c r="T244" s="64" t="s">
        <v>49</v>
      </c>
      <c r="U244" s="55"/>
      <c r="V244" s="55"/>
      <c r="W244" s="56"/>
    </row>
    <row r="245" spans="9:23" x14ac:dyDescent="0.2">
      <c r="I245" s="52" t="s">
        <v>4</v>
      </c>
      <c r="J245" s="51" t="s">
        <v>56</v>
      </c>
      <c r="K245" s="57"/>
      <c r="M245" s="54" t="s">
        <v>57</v>
      </c>
      <c r="N245" s="55" t="s">
        <v>45</v>
      </c>
      <c r="P245" s="53" t="s">
        <v>58</v>
      </c>
      <c r="Q245" s="55"/>
      <c r="R245" s="55"/>
      <c r="S245" s="64" t="s">
        <v>48</v>
      </c>
      <c r="T245" s="64" t="s">
        <v>50</v>
      </c>
      <c r="U245" s="55"/>
      <c r="V245" s="55"/>
      <c r="W245" s="56"/>
    </row>
    <row r="246" spans="9:23" x14ac:dyDescent="0.2">
      <c r="I246" s="52" t="s">
        <v>4</v>
      </c>
      <c r="J246" s="51" t="s">
        <v>59</v>
      </c>
      <c r="K246" s="57"/>
      <c r="M246" s="54" t="s">
        <v>60</v>
      </c>
      <c r="N246" s="64" t="s">
        <v>46</v>
      </c>
      <c r="P246" s="53" t="s">
        <v>61</v>
      </c>
      <c r="Q246" s="55"/>
      <c r="R246" s="55"/>
      <c r="S246" s="64"/>
      <c r="T246" s="64"/>
      <c r="U246" s="55"/>
      <c r="V246" s="55"/>
      <c r="W246" s="56"/>
    </row>
    <row r="247" spans="9:23" x14ac:dyDescent="0.2">
      <c r="I247" s="52" t="s">
        <v>4</v>
      </c>
      <c r="J247" s="51" t="s">
        <v>62</v>
      </c>
      <c r="K247" s="57"/>
      <c r="M247" s="54" t="s">
        <v>63</v>
      </c>
      <c r="N247" s="64" t="s">
        <v>31</v>
      </c>
      <c r="P247" s="53"/>
      <c r="Q247" s="55"/>
      <c r="R247" s="55"/>
      <c r="S247" s="64"/>
      <c r="T247" s="64"/>
      <c r="U247" s="55"/>
      <c r="V247" s="55"/>
      <c r="W247" s="56"/>
    </row>
    <row r="248" spans="9:23" x14ac:dyDescent="0.2">
      <c r="I248" s="52" t="s">
        <v>4</v>
      </c>
      <c r="J248" s="51" t="s">
        <v>64</v>
      </c>
      <c r="K248" s="57"/>
      <c r="M248" s="54"/>
      <c r="N248" s="64"/>
      <c r="Q248" s="55"/>
      <c r="R248" s="55"/>
      <c r="S248" s="64"/>
      <c r="T248" s="64"/>
      <c r="U248" s="55"/>
      <c r="V248" s="55"/>
      <c r="W248" s="56"/>
    </row>
    <row r="249" spans="9:23" x14ac:dyDescent="0.2">
      <c r="I249" s="52" t="s">
        <v>4</v>
      </c>
      <c r="J249" s="51" t="s">
        <v>65</v>
      </c>
      <c r="K249" s="57"/>
      <c r="N249" s="64"/>
      <c r="Q249" s="55"/>
      <c r="R249" s="55"/>
      <c r="S249" s="64"/>
      <c r="T249" s="64"/>
      <c r="U249" s="55"/>
      <c r="V249" s="55"/>
      <c r="W249" s="56"/>
    </row>
    <row r="250" spans="9:23" x14ac:dyDescent="0.2">
      <c r="I250" s="52" t="s">
        <v>4</v>
      </c>
      <c r="J250" s="51" t="s">
        <v>66</v>
      </c>
      <c r="K250" s="57"/>
      <c r="N250" s="64"/>
      <c r="Q250" s="55"/>
      <c r="R250" s="55"/>
      <c r="S250" s="55"/>
      <c r="T250" s="55"/>
      <c r="U250" s="55"/>
      <c r="V250" s="55"/>
      <c r="W250" s="56"/>
    </row>
    <row r="251" spans="9:23" x14ac:dyDescent="0.2">
      <c r="I251" s="52" t="s">
        <v>4</v>
      </c>
      <c r="J251" s="51" t="s">
        <v>67</v>
      </c>
      <c r="K251" s="57"/>
      <c r="N251" s="64"/>
    </row>
    <row r="252" spans="9:23" x14ac:dyDescent="0.2">
      <c r="I252" s="52" t="s">
        <v>4</v>
      </c>
      <c r="J252" s="51" t="s">
        <v>68</v>
      </c>
      <c r="K252" s="57"/>
      <c r="N252" s="64"/>
    </row>
    <row r="253" spans="9:23" x14ac:dyDescent="0.2">
      <c r="I253" s="52" t="s">
        <v>4</v>
      </c>
      <c r="J253" s="51" t="s">
        <v>69</v>
      </c>
      <c r="K253" s="58"/>
    </row>
    <row r="254" spans="9:23" x14ac:dyDescent="0.2">
      <c r="I254" s="52" t="s">
        <v>4</v>
      </c>
      <c r="J254" s="51" t="s">
        <v>70</v>
      </c>
      <c r="K254" s="57"/>
    </row>
    <row r="255" spans="9:23" x14ac:dyDescent="0.2">
      <c r="I255" s="52" t="s">
        <v>4</v>
      </c>
      <c r="J255" s="51" t="s">
        <v>71</v>
      </c>
      <c r="K255" s="57"/>
    </row>
    <row r="256" spans="9:23" x14ac:dyDescent="0.2">
      <c r="I256" s="52" t="s">
        <v>4</v>
      </c>
      <c r="J256" s="51"/>
      <c r="K256" s="57"/>
    </row>
    <row r="257" spans="9:11" x14ac:dyDescent="0.2">
      <c r="I257" s="52" t="s">
        <v>4</v>
      </c>
      <c r="J257" s="51"/>
      <c r="K257" s="57"/>
    </row>
    <row r="258" spans="9:11" x14ac:dyDescent="0.2">
      <c r="I258" s="52" t="s">
        <v>4</v>
      </c>
      <c r="J258" s="51"/>
      <c r="K258" s="57"/>
    </row>
    <row r="259" spans="9:11" x14ac:dyDescent="0.2">
      <c r="I259" s="52" t="s">
        <v>4</v>
      </c>
      <c r="J259" s="51"/>
      <c r="K259" s="57"/>
    </row>
    <row r="260" spans="9:11" x14ac:dyDescent="0.2">
      <c r="I260" s="52" t="s">
        <v>4</v>
      </c>
      <c r="J260" s="51"/>
      <c r="K260" s="57"/>
    </row>
    <row r="261" spans="9:11" x14ac:dyDescent="0.2">
      <c r="I261" s="52" t="s">
        <v>4</v>
      </c>
      <c r="J261" s="51"/>
      <c r="K261" s="57"/>
    </row>
    <row r="262" spans="9:11" x14ac:dyDescent="0.2">
      <c r="I262" s="52" t="s">
        <v>4</v>
      </c>
      <c r="J262" s="51"/>
      <c r="K262" s="57"/>
    </row>
    <row r="263" spans="9:11" x14ac:dyDescent="0.2">
      <c r="I263" s="52" t="s">
        <v>4</v>
      </c>
      <c r="J263" s="51"/>
      <c r="K263" s="57"/>
    </row>
    <row r="264" spans="9:11" x14ac:dyDescent="0.2">
      <c r="I264" s="52" t="s">
        <v>4</v>
      </c>
      <c r="J264" s="51"/>
      <c r="K264" s="57"/>
    </row>
    <row r="265" spans="9:11" x14ac:dyDescent="0.2">
      <c r="I265" s="2" t="s">
        <v>4</v>
      </c>
      <c r="K265" s="57"/>
    </row>
    <row r="266" spans="9:11" x14ac:dyDescent="0.2">
      <c r="I266" s="2" t="s">
        <v>4</v>
      </c>
      <c r="K266" s="57"/>
    </row>
    <row r="267" spans="9:11" x14ac:dyDescent="0.2">
      <c r="K267" s="57"/>
    </row>
    <row r="268" spans="9:11" x14ac:dyDescent="0.2">
      <c r="K268" s="57"/>
    </row>
    <row r="269" spans="9:11" x14ac:dyDescent="0.2">
      <c r="K269" s="53"/>
    </row>
    <row r="270" spans="9:11" x14ac:dyDescent="0.2">
      <c r="K270" s="53"/>
    </row>
    <row r="271" spans="9:11" x14ac:dyDescent="0.2">
      <c r="K271" s="53"/>
    </row>
    <row r="272" spans="9:11" x14ac:dyDescent="0.2">
      <c r="K272" s="53"/>
    </row>
    <row r="273" spans="11:11" x14ac:dyDescent="0.2">
      <c r="K273" s="53"/>
    </row>
    <row r="274" spans="11:11" x14ac:dyDescent="0.2">
      <c r="K274" s="53"/>
    </row>
    <row r="275" spans="11:11" x14ac:dyDescent="0.2">
      <c r="K275" s="53"/>
    </row>
    <row r="276" spans="11:11" x14ac:dyDescent="0.2">
      <c r="K276" s="53"/>
    </row>
    <row r="277" spans="11:11" x14ac:dyDescent="0.2">
      <c r="K277" s="53"/>
    </row>
    <row r="278" spans="11:11" x14ac:dyDescent="0.2">
      <c r="K278" s="53"/>
    </row>
    <row r="279" spans="11:11" x14ac:dyDescent="0.2">
      <c r="K279" s="53"/>
    </row>
    <row r="280" spans="11:11" x14ac:dyDescent="0.2">
      <c r="K280" s="53"/>
    </row>
    <row r="281" spans="11:11" x14ac:dyDescent="0.2">
      <c r="K281" s="53"/>
    </row>
    <row r="282" spans="11:11" x14ac:dyDescent="0.2">
      <c r="K282" s="53"/>
    </row>
    <row r="283" spans="11:11" x14ac:dyDescent="0.2">
      <c r="K283" s="53"/>
    </row>
    <row r="284" spans="11:11" x14ac:dyDescent="0.2">
      <c r="K284" s="53"/>
    </row>
    <row r="285" spans="11:11" x14ac:dyDescent="0.2">
      <c r="K285" s="53"/>
    </row>
    <row r="286" spans="11:11" x14ac:dyDescent="0.2">
      <c r="K286" s="53"/>
    </row>
    <row r="287" spans="11:11" x14ac:dyDescent="0.2">
      <c r="K287" s="53"/>
    </row>
    <row r="288" spans="11:11" x14ac:dyDescent="0.2">
      <c r="K288" s="53"/>
    </row>
    <row r="289" spans="11:11" x14ac:dyDescent="0.2">
      <c r="K289" s="53"/>
    </row>
    <row r="290" spans="11:11" x14ac:dyDescent="0.2">
      <c r="K290" s="53"/>
    </row>
    <row r="291" spans="11:11" x14ac:dyDescent="0.2">
      <c r="K291" s="53"/>
    </row>
    <row r="292" spans="11:11" x14ac:dyDescent="0.2">
      <c r="K292" s="53"/>
    </row>
    <row r="293" spans="11:11" x14ac:dyDescent="0.2">
      <c r="K293" s="53"/>
    </row>
    <row r="294" spans="11:11" x14ac:dyDescent="0.2">
      <c r="K294" s="53"/>
    </row>
    <row r="295" spans="11:11" x14ac:dyDescent="0.2">
      <c r="K295" s="53"/>
    </row>
    <row r="296" spans="11:11" x14ac:dyDescent="0.2">
      <c r="K296" s="53"/>
    </row>
    <row r="297" spans="11:11" x14ac:dyDescent="0.2">
      <c r="K297" s="53"/>
    </row>
    <row r="298" spans="11:11" x14ac:dyDescent="0.2">
      <c r="K298" s="53"/>
    </row>
    <row r="299" spans="11:11" x14ac:dyDescent="0.2">
      <c r="K299" s="53"/>
    </row>
    <row r="300" spans="11:11" x14ac:dyDescent="0.2">
      <c r="K300" s="53"/>
    </row>
    <row r="301" spans="11:11" x14ac:dyDescent="0.2">
      <c r="K301" s="53"/>
    </row>
    <row r="302" spans="11:11" x14ac:dyDescent="0.2">
      <c r="K302" s="53"/>
    </row>
    <row r="303" spans="11:11" x14ac:dyDescent="0.2">
      <c r="K303" s="53"/>
    </row>
    <row r="304" spans="11:11" x14ac:dyDescent="0.2">
      <c r="K304" s="53"/>
    </row>
    <row r="305" spans="11:11" x14ac:dyDescent="0.2">
      <c r="K305" s="53"/>
    </row>
    <row r="306" spans="11:11" x14ac:dyDescent="0.2">
      <c r="K306" s="53"/>
    </row>
    <row r="307" spans="11:11" x14ac:dyDescent="0.2">
      <c r="K307" s="53"/>
    </row>
    <row r="308" spans="11:11" x14ac:dyDescent="0.2">
      <c r="K308" s="53"/>
    </row>
    <row r="309" spans="11:11" x14ac:dyDescent="0.2">
      <c r="K309" s="53"/>
    </row>
    <row r="310" spans="11:11" x14ac:dyDescent="0.2">
      <c r="K310" s="53"/>
    </row>
    <row r="311" spans="11:11" x14ac:dyDescent="0.2">
      <c r="K311" s="53"/>
    </row>
    <row r="312" spans="11:11" x14ac:dyDescent="0.2">
      <c r="K312" s="53"/>
    </row>
    <row r="313" spans="11:11" x14ac:dyDescent="0.2">
      <c r="K313" s="53"/>
    </row>
    <row r="314" spans="11:11" x14ac:dyDescent="0.2">
      <c r="K314" s="53"/>
    </row>
    <row r="315" spans="11:11" x14ac:dyDescent="0.2">
      <c r="K315" s="53"/>
    </row>
    <row r="316" spans="11:11" x14ac:dyDescent="0.2">
      <c r="K316" s="53"/>
    </row>
    <row r="317" spans="11:11" x14ac:dyDescent="0.2">
      <c r="K317" s="53"/>
    </row>
    <row r="318" spans="11:11" x14ac:dyDescent="0.2">
      <c r="K318" s="53"/>
    </row>
    <row r="319" spans="11:11" x14ac:dyDescent="0.2">
      <c r="K319" s="53"/>
    </row>
    <row r="320" spans="11:11" x14ac:dyDescent="0.2">
      <c r="K320" s="53"/>
    </row>
    <row r="321" spans="11:11" x14ac:dyDescent="0.2">
      <c r="K321" s="53"/>
    </row>
    <row r="322" spans="11:11" x14ac:dyDescent="0.2">
      <c r="K322" s="53"/>
    </row>
    <row r="323" spans="11:11" x14ac:dyDescent="0.2">
      <c r="K323" s="53"/>
    </row>
    <row r="324" spans="11:11" x14ac:dyDescent="0.2">
      <c r="K324" s="53"/>
    </row>
    <row r="325" spans="11:11" x14ac:dyDescent="0.2">
      <c r="K325" s="53"/>
    </row>
    <row r="326" spans="11:11" x14ac:dyDescent="0.2">
      <c r="K326" s="53"/>
    </row>
    <row r="327" spans="11:11" x14ac:dyDescent="0.2">
      <c r="K327" s="53"/>
    </row>
    <row r="328" spans="11:11" x14ac:dyDescent="0.2">
      <c r="K328" s="53"/>
    </row>
    <row r="329" spans="11:11" x14ac:dyDescent="0.2">
      <c r="K329" s="53"/>
    </row>
    <row r="330" spans="11:11" x14ac:dyDescent="0.2">
      <c r="K330" s="53"/>
    </row>
    <row r="331" spans="11:11" x14ac:dyDescent="0.2">
      <c r="K331" s="53"/>
    </row>
    <row r="332" spans="11:11" x14ac:dyDescent="0.2">
      <c r="K332" s="53"/>
    </row>
    <row r="333" spans="11:11" x14ac:dyDescent="0.2">
      <c r="K333" s="53"/>
    </row>
    <row r="334" spans="11:11" x14ac:dyDescent="0.2">
      <c r="K334" s="53"/>
    </row>
    <row r="335" spans="11:11" x14ac:dyDescent="0.2">
      <c r="K335" s="53"/>
    </row>
    <row r="336" spans="11:11" x14ac:dyDescent="0.2">
      <c r="K336" s="53"/>
    </row>
    <row r="337" spans="11:11" x14ac:dyDescent="0.2">
      <c r="K337" s="53"/>
    </row>
    <row r="338" spans="11:11" x14ac:dyDescent="0.2">
      <c r="K338" s="53"/>
    </row>
    <row r="339" spans="11:11" x14ac:dyDescent="0.2">
      <c r="K339" s="53"/>
    </row>
    <row r="340" spans="11:11" x14ac:dyDescent="0.2">
      <c r="K340" s="53"/>
    </row>
    <row r="341" spans="11:11" x14ac:dyDescent="0.2">
      <c r="K341" s="53"/>
    </row>
    <row r="342" spans="11:11" x14ac:dyDescent="0.2">
      <c r="K342" s="53"/>
    </row>
    <row r="343" spans="11:11" x14ac:dyDescent="0.2">
      <c r="K343" s="53"/>
    </row>
    <row r="344" spans="11:11" x14ac:dyDescent="0.2">
      <c r="K344" s="53"/>
    </row>
    <row r="345" spans="11:11" x14ac:dyDescent="0.2">
      <c r="K345" s="53"/>
    </row>
    <row r="346" spans="11:11" x14ac:dyDescent="0.2">
      <c r="K346" s="53"/>
    </row>
    <row r="347" spans="11:11" x14ac:dyDescent="0.2">
      <c r="K347" s="53"/>
    </row>
    <row r="348" spans="11:11" x14ac:dyDescent="0.2">
      <c r="K348" s="53"/>
    </row>
    <row r="349" spans="11:11" x14ac:dyDescent="0.2">
      <c r="K349" s="53"/>
    </row>
    <row r="350" spans="11:11" x14ac:dyDescent="0.2">
      <c r="K350" s="53"/>
    </row>
    <row r="351" spans="11:11" x14ac:dyDescent="0.2">
      <c r="K351" s="53"/>
    </row>
    <row r="352" spans="11:11" x14ac:dyDescent="0.2">
      <c r="K352" s="53"/>
    </row>
    <row r="353" spans="11:11" x14ac:dyDescent="0.2">
      <c r="K353" s="53"/>
    </row>
    <row r="354" spans="11:11" x14ac:dyDescent="0.2">
      <c r="K354" s="53"/>
    </row>
    <row r="355" spans="11:11" x14ac:dyDescent="0.2">
      <c r="K355" s="53"/>
    </row>
    <row r="356" spans="11:11" x14ac:dyDescent="0.2">
      <c r="K356" s="53"/>
    </row>
    <row r="357" spans="11:11" x14ac:dyDescent="0.2">
      <c r="K357" s="53"/>
    </row>
    <row r="358" spans="11:11" x14ac:dyDescent="0.2">
      <c r="K358" s="53"/>
    </row>
    <row r="359" spans="11:11" x14ac:dyDescent="0.2">
      <c r="K359" s="53"/>
    </row>
    <row r="360" spans="11:11" x14ac:dyDescent="0.2">
      <c r="K360" s="53"/>
    </row>
    <row r="361" spans="11:11" x14ac:dyDescent="0.2">
      <c r="K361" s="53"/>
    </row>
    <row r="362" spans="11:11" x14ac:dyDescent="0.2">
      <c r="K362" s="53"/>
    </row>
    <row r="363" spans="11:11" x14ac:dyDescent="0.2">
      <c r="K363" s="53"/>
    </row>
    <row r="364" spans="11:11" x14ac:dyDescent="0.2">
      <c r="K364" s="53"/>
    </row>
    <row r="365" spans="11:11" x14ac:dyDescent="0.2">
      <c r="K365" s="53"/>
    </row>
    <row r="366" spans="11:11" x14ac:dyDescent="0.2">
      <c r="K366" s="53"/>
    </row>
    <row r="367" spans="11:11" x14ac:dyDescent="0.2">
      <c r="K367" s="53"/>
    </row>
    <row r="368" spans="11:11" x14ac:dyDescent="0.2">
      <c r="K368" s="53"/>
    </row>
    <row r="369" spans="11:11" x14ac:dyDescent="0.2">
      <c r="K369" s="53"/>
    </row>
    <row r="370" spans="11:11" x14ac:dyDescent="0.2">
      <c r="K370" s="53"/>
    </row>
    <row r="371" spans="11:11" x14ac:dyDescent="0.2">
      <c r="K371" s="53"/>
    </row>
    <row r="372" spans="11:11" x14ac:dyDescent="0.2">
      <c r="K372" s="53"/>
    </row>
    <row r="373" spans="11:11" x14ac:dyDescent="0.2">
      <c r="K373" s="53"/>
    </row>
    <row r="374" spans="11:11" x14ac:dyDescent="0.2">
      <c r="K374" s="53"/>
    </row>
    <row r="375" spans="11:11" x14ac:dyDescent="0.2">
      <c r="K375" s="53"/>
    </row>
    <row r="376" spans="11:11" x14ac:dyDescent="0.2">
      <c r="K376" s="53"/>
    </row>
    <row r="377" spans="11:11" x14ac:dyDescent="0.2">
      <c r="K377" s="53"/>
    </row>
    <row r="378" spans="11:11" x14ac:dyDescent="0.2">
      <c r="K378" s="53"/>
    </row>
    <row r="379" spans="11:11" x14ac:dyDescent="0.2">
      <c r="K379" s="53"/>
    </row>
    <row r="380" spans="11:11" x14ac:dyDescent="0.2">
      <c r="K380" s="53"/>
    </row>
    <row r="381" spans="11:11" x14ac:dyDescent="0.2">
      <c r="K381" s="53"/>
    </row>
    <row r="382" spans="11:11" x14ac:dyDescent="0.2">
      <c r="K382" s="53"/>
    </row>
    <row r="383" spans="11:11" x14ac:dyDescent="0.2">
      <c r="K383" s="53"/>
    </row>
    <row r="384" spans="11:11" x14ac:dyDescent="0.2">
      <c r="K384" s="53"/>
    </row>
    <row r="385" spans="11:11" x14ac:dyDescent="0.2">
      <c r="K385" s="53"/>
    </row>
    <row r="386" spans="11:11" x14ac:dyDescent="0.2">
      <c r="K386" s="53"/>
    </row>
    <row r="387" spans="11:11" x14ac:dyDescent="0.2">
      <c r="K387" s="53"/>
    </row>
    <row r="388" spans="11:11" x14ac:dyDescent="0.2">
      <c r="K388" s="53"/>
    </row>
    <row r="389" spans="11:11" x14ac:dyDescent="0.2">
      <c r="K389" s="53"/>
    </row>
    <row r="390" spans="11:11" x14ac:dyDescent="0.2">
      <c r="K390" s="53"/>
    </row>
    <row r="391" spans="11:11" x14ac:dyDescent="0.2">
      <c r="K391" s="53"/>
    </row>
    <row r="392" spans="11:11" x14ac:dyDescent="0.2">
      <c r="K392" s="53"/>
    </row>
    <row r="393" spans="11:11" x14ac:dyDescent="0.2">
      <c r="K393" s="53"/>
    </row>
    <row r="394" spans="11:11" x14ac:dyDescent="0.2">
      <c r="K394" s="53"/>
    </row>
    <row r="395" spans="11:11" x14ac:dyDescent="0.2">
      <c r="K395" s="53"/>
    </row>
    <row r="396" spans="11:11" x14ac:dyDescent="0.2">
      <c r="K396" s="53"/>
    </row>
    <row r="397" spans="11:11" x14ac:dyDescent="0.2">
      <c r="K397" s="53"/>
    </row>
    <row r="398" spans="11:11" x14ac:dyDescent="0.2">
      <c r="K398" s="53"/>
    </row>
    <row r="399" spans="11:11" x14ac:dyDescent="0.2">
      <c r="K399" s="53"/>
    </row>
    <row r="400" spans="11:11" x14ac:dyDescent="0.2">
      <c r="K400" s="53"/>
    </row>
    <row r="401" spans="11:11" x14ac:dyDescent="0.2">
      <c r="K401" s="53"/>
    </row>
    <row r="402" spans="11:11" x14ac:dyDescent="0.2">
      <c r="K402" s="53"/>
    </row>
    <row r="403" spans="11:11" x14ac:dyDescent="0.2">
      <c r="K403" s="53"/>
    </row>
    <row r="404" spans="11:11" x14ac:dyDescent="0.2">
      <c r="K404" s="53"/>
    </row>
    <row r="405" spans="11:11" x14ac:dyDescent="0.2">
      <c r="K405" s="53"/>
    </row>
    <row r="406" spans="11:11" x14ac:dyDescent="0.2">
      <c r="K406" s="53"/>
    </row>
    <row r="407" spans="11:11" x14ac:dyDescent="0.2">
      <c r="K407" s="53"/>
    </row>
    <row r="408" spans="11:11" x14ac:dyDescent="0.2">
      <c r="K408" s="53"/>
    </row>
    <row r="409" spans="11:11" x14ac:dyDescent="0.2">
      <c r="K409" s="53"/>
    </row>
    <row r="410" spans="11:11" x14ac:dyDescent="0.2">
      <c r="K410" s="53"/>
    </row>
    <row r="411" spans="11:11" x14ac:dyDescent="0.2">
      <c r="K411" s="53"/>
    </row>
    <row r="412" spans="11:11" x14ac:dyDescent="0.2">
      <c r="K412" s="53"/>
    </row>
    <row r="413" spans="11:11" x14ac:dyDescent="0.2">
      <c r="K413" s="53"/>
    </row>
    <row r="414" spans="11:11" x14ac:dyDescent="0.2">
      <c r="K414" s="53"/>
    </row>
    <row r="415" spans="11:11" x14ac:dyDescent="0.2">
      <c r="K415" s="53"/>
    </row>
    <row r="416" spans="11:11" x14ac:dyDescent="0.2">
      <c r="K416" s="53"/>
    </row>
    <row r="417" spans="11:11" x14ac:dyDescent="0.2">
      <c r="K417" s="53"/>
    </row>
    <row r="418" spans="11:11" x14ac:dyDescent="0.2">
      <c r="K418" s="53"/>
    </row>
    <row r="419" spans="11:11" x14ac:dyDescent="0.2">
      <c r="K419" s="53"/>
    </row>
    <row r="420" spans="11:11" x14ac:dyDescent="0.2">
      <c r="K420" s="53"/>
    </row>
    <row r="421" spans="11:11" x14ac:dyDescent="0.2">
      <c r="K421" s="53"/>
    </row>
    <row r="422" spans="11:11" x14ac:dyDescent="0.2">
      <c r="K422" s="53"/>
    </row>
    <row r="423" spans="11:11" x14ac:dyDescent="0.2">
      <c r="K423" s="53"/>
    </row>
    <row r="424" spans="11:11" x14ac:dyDescent="0.2">
      <c r="K424" s="53"/>
    </row>
    <row r="425" spans="11:11" x14ac:dyDescent="0.2">
      <c r="K425" s="53"/>
    </row>
    <row r="426" spans="11:11" x14ac:dyDescent="0.2">
      <c r="K426" s="53"/>
    </row>
    <row r="427" spans="11:11" x14ac:dyDescent="0.2">
      <c r="K427" s="53"/>
    </row>
    <row r="428" spans="11:11" x14ac:dyDescent="0.2">
      <c r="K428" s="53"/>
    </row>
    <row r="429" spans="11:11" x14ac:dyDescent="0.2">
      <c r="K429" s="53"/>
    </row>
    <row r="430" spans="11:11" x14ac:dyDescent="0.2">
      <c r="K430" s="53"/>
    </row>
    <row r="431" spans="11:11" x14ac:dyDescent="0.2">
      <c r="K431" s="53"/>
    </row>
    <row r="432" spans="11:11" x14ac:dyDescent="0.2">
      <c r="K432" s="53"/>
    </row>
    <row r="433" spans="11:11" x14ac:dyDescent="0.2">
      <c r="K433" s="53"/>
    </row>
    <row r="434" spans="11:11" x14ac:dyDescent="0.2">
      <c r="K434" s="53"/>
    </row>
    <row r="435" spans="11:11" x14ac:dyDescent="0.2">
      <c r="K435" s="53"/>
    </row>
    <row r="436" spans="11:11" x14ac:dyDescent="0.2">
      <c r="K436" s="53"/>
    </row>
    <row r="437" spans="11:11" x14ac:dyDescent="0.2">
      <c r="K437" s="53"/>
    </row>
    <row r="438" spans="11:11" x14ac:dyDescent="0.2">
      <c r="K438" s="53"/>
    </row>
    <row r="439" spans="11:11" x14ac:dyDescent="0.2">
      <c r="K439" s="53"/>
    </row>
    <row r="440" spans="11:11" x14ac:dyDescent="0.2">
      <c r="K440" s="53"/>
    </row>
    <row r="441" spans="11:11" x14ac:dyDescent="0.2">
      <c r="K441" s="53"/>
    </row>
    <row r="442" spans="11:11" x14ac:dyDescent="0.2">
      <c r="K442" s="53"/>
    </row>
    <row r="443" spans="11:11" x14ac:dyDescent="0.2">
      <c r="K443" s="53"/>
    </row>
    <row r="444" spans="11:11" x14ac:dyDescent="0.2">
      <c r="K444" s="53"/>
    </row>
    <row r="445" spans="11:11" x14ac:dyDescent="0.2">
      <c r="K445" s="53"/>
    </row>
    <row r="446" spans="11:11" x14ac:dyDescent="0.2">
      <c r="K446" s="53"/>
    </row>
    <row r="447" spans="11:11" x14ac:dyDescent="0.2">
      <c r="K447" s="53"/>
    </row>
    <row r="448" spans="11:11" x14ac:dyDescent="0.2">
      <c r="K448" s="53"/>
    </row>
    <row r="449" spans="11:11" x14ac:dyDescent="0.2">
      <c r="K449" s="53"/>
    </row>
    <row r="450" spans="11:11" x14ac:dyDescent="0.2">
      <c r="K450" s="53"/>
    </row>
    <row r="451" spans="11:11" x14ac:dyDescent="0.2">
      <c r="K451" s="53"/>
    </row>
    <row r="452" spans="11:11" x14ac:dyDescent="0.2">
      <c r="K452" s="53"/>
    </row>
    <row r="453" spans="11:11" x14ac:dyDescent="0.2">
      <c r="K453" s="53"/>
    </row>
    <row r="454" spans="11:11" x14ac:dyDescent="0.2">
      <c r="K454" s="53"/>
    </row>
    <row r="455" spans="11:11" x14ac:dyDescent="0.2">
      <c r="K455" s="53"/>
    </row>
    <row r="456" spans="11:11" x14ac:dyDescent="0.2">
      <c r="K456" s="53"/>
    </row>
    <row r="457" spans="11:11" x14ac:dyDescent="0.2">
      <c r="K457" s="53"/>
    </row>
    <row r="458" spans="11:11" x14ac:dyDescent="0.2">
      <c r="K458" s="53"/>
    </row>
    <row r="459" spans="11:11" x14ac:dyDescent="0.2">
      <c r="K459" s="53"/>
    </row>
    <row r="460" spans="11:11" x14ac:dyDescent="0.2">
      <c r="K460" s="53"/>
    </row>
    <row r="461" spans="11:11" x14ac:dyDescent="0.2">
      <c r="K461" s="53"/>
    </row>
    <row r="462" spans="11:11" x14ac:dyDescent="0.2">
      <c r="K462" s="53"/>
    </row>
    <row r="463" spans="11:11" x14ac:dyDescent="0.2">
      <c r="K463" s="53"/>
    </row>
    <row r="464" spans="11:11" x14ac:dyDescent="0.2">
      <c r="K464" s="53"/>
    </row>
    <row r="465" spans="11:11" x14ac:dyDescent="0.2">
      <c r="K465" s="53"/>
    </row>
    <row r="466" spans="11:11" x14ac:dyDescent="0.2">
      <c r="K466" s="53"/>
    </row>
    <row r="467" spans="11:11" x14ac:dyDescent="0.2">
      <c r="K467" s="53"/>
    </row>
    <row r="468" spans="11:11" x14ac:dyDescent="0.2">
      <c r="K468" s="53"/>
    </row>
    <row r="469" spans="11:11" x14ac:dyDescent="0.2">
      <c r="K469" s="53"/>
    </row>
    <row r="470" spans="11:11" x14ac:dyDescent="0.2">
      <c r="K470" s="53"/>
    </row>
    <row r="471" spans="11:11" x14ac:dyDescent="0.2">
      <c r="K471" s="53"/>
    </row>
    <row r="472" spans="11:11" x14ac:dyDescent="0.2">
      <c r="K472" s="53"/>
    </row>
    <row r="473" spans="11:11" x14ac:dyDescent="0.2">
      <c r="K473" s="53"/>
    </row>
    <row r="474" spans="11:11" x14ac:dyDescent="0.2">
      <c r="K474" s="53"/>
    </row>
    <row r="475" spans="11:11" x14ac:dyDescent="0.2">
      <c r="K475" s="53"/>
    </row>
    <row r="476" spans="11:11" x14ac:dyDescent="0.2">
      <c r="K476" s="53"/>
    </row>
    <row r="477" spans="11:11" x14ac:dyDescent="0.2">
      <c r="K477" s="53"/>
    </row>
    <row r="478" spans="11:11" x14ac:dyDescent="0.2">
      <c r="K478" s="53"/>
    </row>
    <row r="479" spans="11:11" x14ac:dyDescent="0.2">
      <c r="K479" s="53"/>
    </row>
    <row r="480" spans="11:11" x14ac:dyDescent="0.2">
      <c r="K480" s="53"/>
    </row>
    <row r="481" spans="11:11" x14ac:dyDescent="0.2">
      <c r="K481" s="53"/>
    </row>
    <row r="482" spans="11:11" x14ac:dyDescent="0.2">
      <c r="K482" s="53"/>
    </row>
    <row r="483" spans="11:11" x14ac:dyDescent="0.2">
      <c r="K483" s="53"/>
    </row>
    <row r="484" spans="11:11" x14ac:dyDescent="0.2">
      <c r="K484" s="53"/>
    </row>
    <row r="485" spans="11:11" x14ac:dyDescent="0.2">
      <c r="K485" s="53"/>
    </row>
    <row r="486" spans="11:11" x14ac:dyDescent="0.2">
      <c r="K486" s="53"/>
    </row>
    <row r="487" spans="11:11" x14ac:dyDescent="0.2">
      <c r="K487" s="53"/>
    </row>
    <row r="488" spans="11:11" x14ac:dyDescent="0.2">
      <c r="K488" s="53"/>
    </row>
    <row r="489" spans="11:11" x14ac:dyDescent="0.2">
      <c r="K489" s="53"/>
    </row>
    <row r="490" spans="11:11" x14ac:dyDescent="0.2">
      <c r="K490" s="53"/>
    </row>
    <row r="491" spans="11:11" x14ac:dyDescent="0.2">
      <c r="K491" s="53"/>
    </row>
    <row r="492" spans="11:11" x14ac:dyDescent="0.2">
      <c r="K492" s="53"/>
    </row>
    <row r="493" spans="11:11" x14ac:dyDescent="0.2">
      <c r="K493" s="53"/>
    </row>
    <row r="494" spans="11:11" x14ac:dyDescent="0.2">
      <c r="K494" s="53"/>
    </row>
  </sheetData>
  <protectedRanges>
    <protectedRange sqref="Q20:Q32" name="Plage1"/>
    <protectedRange sqref="V20:V32 R20:R32 T20:T31" name="Plage1_1"/>
    <protectedRange algorithmName="SHA-512" hashValue="O705fVu3IBdE66hlkdLxXG2d8TY27SpeZJQ7EJ1R1xwqu95j1daibocGVbmcmOm6qgovpjVLU7NUBwVpw9S3hA==" saltValue="nCxOMEW8MqdfvwI2m8m7vQ==" spinCount="100000" sqref="B2:H6 K6 K10 B9:I10 U2 AE2:AF12 X14:XFD19 X34:XFD64 X66:XFD68 A66:W68 A34:W64 A14:W19" name="Range3"/>
  </protectedRanges>
  <sortState xmlns:xlrd2="http://schemas.microsoft.com/office/spreadsheetml/2017/richdata2" ref="K263:K513">
    <sortCondition ref="K263:K513"/>
  </sortState>
  <mergeCells count="79">
    <mergeCell ref="G16:G19"/>
    <mergeCell ref="C44:AD44"/>
    <mergeCell ref="P16:P19"/>
    <mergeCell ref="F16:F19"/>
    <mergeCell ref="B34:I34"/>
    <mergeCell ref="J34:W34"/>
    <mergeCell ref="R16:R19"/>
    <mergeCell ref="B43:B44"/>
    <mergeCell ref="H16:H19"/>
    <mergeCell ref="O16:O19"/>
    <mergeCell ref="F7:I7"/>
    <mergeCell ref="U2:AD12"/>
    <mergeCell ref="B40:D41"/>
    <mergeCell ref="B36:B38"/>
    <mergeCell ref="C36:AD36"/>
    <mergeCell ref="X34:AD34"/>
    <mergeCell ref="AD16:AD19"/>
    <mergeCell ref="AB16:AB19"/>
    <mergeCell ref="AC16:AC19"/>
    <mergeCell ref="X16:X19"/>
    <mergeCell ref="Y16:Y19"/>
    <mergeCell ref="Z16:Z19"/>
    <mergeCell ref="I3:P3"/>
    <mergeCell ref="K7:P7"/>
    <mergeCell ref="K11:P11"/>
    <mergeCell ref="C5:D5"/>
    <mergeCell ref="C7:D7"/>
    <mergeCell ref="C11:D11"/>
    <mergeCell ref="AF15:AF19"/>
    <mergeCell ref="AB15:AD15"/>
    <mergeCell ref="K16:K19"/>
    <mergeCell ref="D16:D19"/>
    <mergeCell ref="E16:E19"/>
    <mergeCell ref="M16:M19"/>
    <mergeCell ref="V16:V19"/>
    <mergeCell ref="T16:T19"/>
    <mergeCell ref="X15:Z15"/>
    <mergeCell ref="S16:S19"/>
    <mergeCell ref="I16:I19"/>
    <mergeCell ref="J16:J19"/>
    <mergeCell ref="L16:L19"/>
    <mergeCell ref="N16:N19"/>
    <mergeCell ref="C55:AD55"/>
    <mergeCell ref="B16:C19"/>
    <mergeCell ref="C9:D9"/>
    <mergeCell ref="U16:U19"/>
    <mergeCell ref="Q16:Q19"/>
    <mergeCell ref="B15:W15"/>
    <mergeCell ref="W16:W19"/>
    <mergeCell ref="F11:I11"/>
    <mergeCell ref="C48:AD48"/>
    <mergeCell ref="C46:AD46"/>
    <mergeCell ref="D37:F37"/>
    <mergeCell ref="P37:X37"/>
    <mergeCell ref="C53:AD53"/>
    <mergeCell ref="D38:F38"/>
    <mergeCell ref="O38:P38"/>
    <mergeCell ref="C43:AD43"/>
    <mergeCell ref="B53:B54"/>
    <mergeCell ref="C47:AD47"/>
    <mergeCell ref="C49:AD49"/>
    <mergeCell ref="C50:AD50"/>
    <mergeCell ref="B46:B47"/>
    <mergeCell ref="B50:B51"/>
    <mergeCell ref="C54:AD54"/>
    <mergeCell ref="C52:AD52"/>
    <mergeCell ref="C51:AD51"/>
    <mergeCell ref="B63:B64"/>
    <mergeCell ref="C63:AD63"/>
    <mergeCell ref="C64:AD64"/>
    <mergeCell ref="B66:B67"/>
    <mergeCell ref="C66:AD66"/>
    <mergeCell ref="C67:AD67"/>
    <mergeCell ref="B57:B58"/>
    <mergeCell ref="C57:AD57"/>
    <mergeCell ref="C58:AD58"/>
    <mergeCell ref="B60:B61"/>
    <mergeCell ref="C60:AD60"/>
    <mergeCell ref="C61:AD61"/>
  </mergeCells>
  <dataValidations count="12">
    <dataValidation type="list" allowBlank="1" showInputMessage="1" showErrorMessage="1" sqref="N32" xr:uid="{00000000-0002-0000-0000-000001000000}">
      <formula1>$N$243:$N$250</formula1>
    </dataValidation>
    <dataValidation type="list" allowBlank="1" showInputMessage="1" showErrorMessage="1" sqref="J32" xr:uid="{00000000-0002-0000-0000-000004000000}">
      <formula1>$J$243:$J$264</formula1>
    </dataValidation>
    <dataValidation type="list" allowBlank="1" showInputMessage="1" showErrorMessage="1" sqref="K32" xr:uid="{00000000-0002-0000-0000-000005000000}">
      <formula1>$K$243:$K$494</formula1>
    </dataValidation>
    <dataValidation type="list" allowBlank="1" showInputMessage="1" showErrorMessage="1" sqref="S32:U32" xr:uid="{00000000-0002-0000-0000-000007000000}">
      <formula1>$W$243:$W$246</formula1>
    </dataValidation>
    <dataValidation type="list" allowBlank="1" showInputMessage="1" showErrorMessage="1" sqref="J20:J31" xr:uid="{5CC09324-BEB5-4349-B0F2-C52DC3AE2B3F}">
      <formula1>$J$243:$J$255</formula1>
    </dataValidation>
    <dataValidation type="list" allowBlank="1" showInputMessage="1" showErrorMessage="1" sqref="M20:M31" xr:uid="{785C1801-3990-554C-9B1E-AA04414EA7E5}">
      <formula1>$N$243:$N$247</formula1>
    </dataValidation>
    <dataValidation type="list" allowBlank="1" showInputMessage="1" showErrorMessage="1" sqref="M32" xr:uid="{00000000-0002-0000-0000-000000000000}">
      <formula1>$M$243:$M$248</formula1>
    </dataValidation>
    <dataValidation type="list" allowBlank="1" showInputMessage="1" showErrorMessage="1" sqref="I20:I32" xr:uid="{00000000-0002-0000-0000-000006000000}">
      <formula1>$I$242:$I$244</formula1>
    </dataValidation>
    <dataValidation type="list" allowBlank="1" showInputMessage="1" showErrorMessage="1" sqref="P32" xr:uid="{00000000-0002-0000-0000-000002000000}">
      <formula1>#REF!</formula1>
    </dataValidation>
    <dataValidation type="list" allowBlank="1" showInputMessage="1" showErrorMessage="1" sqref="P20:P31" xr:uid="{C248D57D-0BE6-4AD7-BB44-592C2BB538C1}">
      <formula1>$P$243:$P$246</formula1>
    </dataValidation>
    <dataValidation type="list" allowBlank="1" showInputMessage="1" showErrorMessage="1" sqref="S20:S31" xr:uid="{6EDFFC0E-BAAF-4F28-8A11-BCF8FDDF1AD6}">
      <formula1>$S$243:$S$245</formula1>
    </dataValidation>
    <dataValidation type="list" allowBlank="1" showInputMessage="1" showErrorMessage="1" sqref="U20:U31" xr:uid="{EA55E5AA-AF5A-4F5F-8F2B-442ADB41767C}">
      <formula1>$T$243:$T$245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6F1DACE66FD488352A774782713B8" ma:contentTypeVersion="21" ma:contentTypeDescription="Create a new document." ma:contentTypeScope="" ma:versionID="065bb6a2809bdd4f6aa926985efcc97c">
  <xsd:schema xmlns:xsd="http://www.w3.org/2001/XMLSchema" xmlns:xs="http://www.w3.org/2001/XMLSchema" xmlns:p="http://schemas.microsoft.com/office/2006/metadata/properties" xmlns:ns2="72fa0488-d185-4f59-8ae2-3e5744681e1e" xmlns:ns3="4cbfc70c-b7d3-4fcd-b092-ec679e061e30" targetNamespace="http://schemas.microsoft.com/office/2006/metadata/properties" ma:root="true" ma:fieldsID="5802c00e44c7643aab5224c515eb5869" ns2:_="" ns3:_="">
    <xsd:import namespace="72fa0488-d185-4f59-8ae2-3e5744681e1e"/>
    <xsd:import namespace="4cbfc70c-b7d3-4fcd-b092-ec679e061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a0488-d185-4f59-8ae2-3e5744681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8379a-b02a-4430-b856-41ec7e2c82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fc70c-b7d3-4fcd-b092-ec679e061e3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a5d11f-8eb2-43f3-91a5-fa76ba7e05b0}" ma:internalName="TaxCatchAll" ma:showField="CatchAllData" ma:web="4cbfc70c-b7d3-4fcd-b092-ec679e061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fa0488-d185-4f59-8ae2-3e5744681e1e">
      <Terms xmlns="http://schemas.microsoft.com/office/infopath/2007/PartnerControls"/>
    </lcf76f155ced4ddcb4097134ff3c332f>
    <TaxCatchAll xmlns="4cbfc70c-b7d3-4fcd-b092-ec679e061e30" xsi:nil="true"/>
    <_Flow_SignoffStatus xmlns="72fa0488-d185-4f59-8ae2-3e5744681e1e" xsi:nil="true"/>
  </documentManagement>
</p:properties>
</file>

<file path=customXml/itemProps1.xml><?xml version="1.0" encoding="utf-8"?>
<ds:datastoreItem xmlns:ds="http://schemas.openxmlformats.org/officeDocument/2006/customXml" ds:itemID="{DAFE4C14-FEF0-444C-9C37-9EBCD174A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fa0488-d185-4f59-8ae2-3e5744681e1e"/>
    <ds:schemaRef ds:uri="4cbfc70c-b7d3-4fcd-b092-ec679e061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11C8A0-EECE-4A07-BFEE-B2BB55254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7CC04-16A8-48D4-8318-ADA6CC5A77CE}">
  <ds:schemaRefs>
    <ds:schemaRef ds:uri="http://schemas.microsoft.com/office/2006/metadata/properties"/>
    <ds:schemaRef ds:uri="http://schemas.microsoft.com/office/infopath/2007/PartnerControls"/>
    <ds:schemaRef ds:uri="72fa0488-d185-4f59-8ae2-3e5744681e1e"/>
    <ds:schemaRef ds:uri="4cbfc70c-b7d3-4fcd-b092-ec679e061e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Sladecek</dc:creator>
  <cp:keywords/>
  <dc:description/>
  <cp:lastModifiedBy>Philip Lyons</cp:lastModifiedBy>
  <cp:revision/>
  <dcterms:created xsi:type="dcterms:W3CDTF">2013-11-18T18:44:54Z</dcterms:created>
  <dcterms:modified xsi:type="dcterms:W3CDTF">2026-08-18T12:21:40Z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0x0101003A76F1DACE66FD488352A774782713B8</vt:lpwstr>
  </property>
  <property fmtid="{D5CDD505-2E9C-101B-9397-08002B2CF9AE}" pid="3" name="MediaServiceImageTags">
    <vt:lpwstr/>
  </property>
</Properties>
</file>