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15"/>
  <workbookPr/>
  <mc:AlternateContent xmlns:mc="http://schemas.openxmlformats.org/markup-compatibility/2006">
    <mc:Choice Requires="x15">
      <x15ac:absPath xmlns:x15ac="http://schemas.microsoft.com/office/spreadsheetml/2010/11/ac" url="https://scottishsquash.sharepoint.com/competitions &amp; events/Competitions  Events/1. Competitions/Season 2022-23/Platinum/Scottish Junior Open/Package Entries/3. Package Entry Form/"/>
    </mc:Choice>
  </mc:AlternateContent>
  <xr:revisionPtr revIDLastSave="0" documentId="8_{BA86E678-E3EE-4D67-A682-09EBDC3A1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JO 2023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U20" i="1"/>
  <c r="U24" i="1"/>
  <c r="U23" i="1"/>
  <c r="U22" i="1"/>
  <c r="U21" i="1"/>
  <c r="S24" i="1"/>
  <c r="S23" i="1"/>
  <c r="S22" i="1"/>
  <c r="S21" i="1"/>
  <c r="S20" i="1"/>
  <c r="V22" i="1" l="1"/>
  <c r="V21" i="1"/>
  <c r="V24" i="1"/>
  <c r="V23" i="1"/>
  <c r="V20" i="1"/>
  <c r="B21" i="1" l="1"/>
  <c r="B22" i="1" s="1"/>
  <c r="B23" i="1" s="1"/>
  <c r="B24" i="1" s="1"/>
  <c r="V25" i="1" l="1"/>
</calcChain>
</file>

<file path=xl/sharedStrings.xml><?xml version="1.0" encoding="utf-8"?>
<sst xmlns="http://schemas.openxmlformats.org/spreadsheetml/2006/main" count="213" uniqueCount="94">
  <si>
    <t xml:space="preserve">SCOTTISH JUNIOR OPEN 2023 - PACKAGE ENTRY FORM </t>
  </si>
  <si>
    <t xml:space="preserve">National Association </t>
  </si>
  <si>
    <r>
      <rPr>
        <b/>
        <sz val="11"/>
        <color rgb="FF000000"/>
        <rFont val="Calibri"/>
        <scheme val="minor"/>
      </rPr>
      <t xml:space="preserve">Entries
</t>
    </r>
    <r>
      <rPr>
        <sz val="11"/>
        <color rgb="FF000000"/>
        <rFont val="Calibri"/>
        <scheme val="minor"/>
      </rPr>
      <t xml:space="preserve">• This entry form is for individuals wishing to purchase a tournament package. All individual entries should be made online through the European Squash Tournament Software website                                                            • Entries will not be accepted unless this entry form and full payment is received by the Thursday 16th November 2023. 
• If you do not receive an e-mail confirmation within 2 working days please contact 0131  374 2020.
</t>
    </r>
    <r>
      <rPr>
        <b/>
        <sz val="11"/>
        <color rgb="FF000000"/>
        <rFont val="Calibri"/>
        <scheme val="minor"/>
      </rPr>
      <t xml:space="preserve">Transport
</t>
    </r>
    <r>
      <rPr>
        <sz val="11"/>
        <color rgb="FF000000"/>
        <rFont val="Calibri"/>
        <scheme val="minor"/>
      </rPr>
      <t xml:space="preserve">• Please note that we are unable to provide airport transport for those arriving prior to 27th December 2023 or those leaving after 30th December 2023.
• All travel details, including requests for transport between the airport and the hotel, must be returned no later than Thursday 16th November 2023.
</t>
    </r>
    <r>
      <rPr>
        <b/>
        <sz val="11"/>
        <color rgb="FF000000"/>
        <rFont val="Calibri"/>
        <scheme val="minor"/>
      </rPr>
      <t>Accommodation</t>
    </r>
    <r>
      <rPr>
        <sz val="11"/>
        <color rgb="FF000000"/>
        <rFont val="Calibri"/>
        <scheme val="minor"/>
      </rPr>
      <t xml:space="preserve"> 
• No accommodation will be booked if payment is not received by Thursday 16th November 2023.
</t>
    </r>
  </si>
  <si>
    <t>European Junior Circuit Grand Prix Competition</t>
  </si>
  <si>
    <t>Thursday 28th - Saturday 30th December 2023 - Edinburgh, Scotland</t>
  </si>
  <si>
    <t>NATIONAL ASSOCIATION CONTACT</t>
  </si>
  <si>
    <t>Name</t>
  </si>
  <si>
    <t xml:space="preserve"> </t>
  </si>
  <si>
    <t>Contact Number</t>
  </si>
  <si>
    <t>E-mail Address</t>
  </si>
  <si>
    <t xml:space="preserve">COACH / RESPONSIBLE PERSON </t>
  </si>
  <si>
    <t xml:space="preserve">     CLOSING DATE FOR ENTRIES - THURSDAY 16TH NOVEMBER 2023                                                                       PLEASE ADD PARENT/CARER/COACH DETAILS BELOW IF THEY REQUIRE A TOURNAMENT PACKAGE</t>
  </si>
  <si>
    <t>Entry Details</t>
  </si>
  <si>
    <t>Arrival</t>
  </si>
  <si>
    <t>Departure</t>
  </si>
  <si>
    <t>Notes                                                                                (Please add in any dietary requirements for individuals purchasing packages)</t>
  </si>
  <si>
    <t>Surname</t>
  </si>
  <si>
    <t>Birth Date (dd/mm/yyyy)</t>
  </si>
  <si>
    <r>
      <rPr>
        <sz val="11"/>
        <color rgb="FF000000"/>
        <rFont val="Calibri"/>
      </rPr>
      <t xml:space="preserve">Age               </t>
    </r>
    <r>
      <rPr>
        <sz val="9"/>
        <color rgb="FF000000"/>
        <rFont val="Calibri"/>
      </rPr>
      <t>(on 30th December 2023)</t>
    </r>
  </si>
  <si>
    <t>*ESID Number (Previously known as SPIN)</t>
  </si>
  <si>
    <t>Gender</t>
  </si>
  <si>
    <t>Event</t>
  </si>
  <si>
    <t>Country</t>
  </si>
  <si>
    <t>National Ranking</t>
  </si>
  <si>
    <t>Package</t>
  </si>
  <si>
    <t>Sharing With</t>
  </si>
  <si>
    <t>Type</t>
  </si>
  <si>
    <t>Price 1</t>
  </si>
  <si>
    <t>Extra Night Supplement   26th Dec</t>
  </si>
  <si>
    <t>Price 2</t>
  </si>
  <si>
    <t>Extra Night Supplement 30th Dec</t>
  </si>
  <si>
    <t>Price 3</t>
  </si>
  <si>
    <t>Payment</t>
  </si>
  <si>
    <t>Date (dd/mm/yyyy)</t>
  </si>
  <si>
    <t>Time (24hr)</t>
  </si>
  <si>
    <t xml:space="preserve">Flight No. </t>
  </si>
  <si>
    <t xml:space="preserve"> --</t>
  </si>
  <si>
    <t>CLOSING DATE FOR ENTRIES - THURSDAY 16TH NOVEMBER 2023</t>
  </si>
  <si>
    <t>*PLAYERS MUST HAVE AN ACTIVE ESID NUMBER TO PARTICIPATE</t>
  </si>
  <si>
    <t xml:space="preserve">This form must be emailed to info@scottishsquash.org </t>
  </si>
  <si>
    <t>Bank Account Details</t>
  </si>
  <si>
    <t>ACCOUNT NAME</t>
  </si>
  <si>
    <t>Scottish Squash &amp; Racketball Limited</t>
  </si>
  <si>
    <t>SORT CODE</t>
  </si>
  <si>
    <t>60-83-01</t>
  </si>
  <si>
    <t>SWIFT</t>
  </si>
  <si>
    <t>NWBKGB2L</t>
  </si>
  <si>
    <t>REFERENCE</t>
  </si>
  <si>
    <t>SJO23 and family name (e.g. SJO23SMITH)</t>
  </si>
  <si>
    <t>BANK NAME</t>
  </si>
  <si>
    <t>Unity Trust</t>
  </si>
  <si>
    <t>ACCOUNT NUMBER</t>
  </si>
  <si>
    <t>IBAN</t>
  </si>
  <si>
    <t>GB93NWBK60023571418024</t>
  </si>
  <si>
    <t>PACKAGE INFORMATION &amp; CODES</t>
  </si>
  <si>
    <t>A1</t>
  </si>
  <si>
    <t>2-Night Package Single - £375 per person</t>
  </si>
  <si>
    <t>Bed and breakfast for 2 nights, 28th &amp; 29th December 2023, 3 snack lunches, 2 dinners, transport between hotel and venue, competition entry fee.</t>
  </si>
  <si>
    <t>A2</t>
  </si>
  <si>
    <t>2-Night Package Twin/Double - £290 per person (Based on 2 people sharing)</t>
  </si>
  <si>
    <t>B1</t>
  </si>
  <si>
    <t>3-Night Package Single - £500 per person</t>
  </si>
  <si>
    <t>Bed and breakfast for 3 nights, 27th, 28th &amp; 29th December 2023, 3 snack lunches, 3 dinners, transport between hotel and venue, competition entry fee.</t>
  </si>
  <si>
    <t>B2</t>
  </si>
  <si>
    <t>3-Night Package Twin/Double - £372.50 per person (Based on 2 people sharing)</t>
  </si>
  <si>
    <t>C1</t>
  </si>
  <si>
    <t>Extra Nights' Accommodation Single - £105 per person</t>
  </si>
  <si>
    <t>Bed and breakfast for 1 night (26th December 2023)</t>
  </si>
  <si>
    <t>C2</t>
  </si>
  <si>
    <t>Extra Nights' Accommodation Twin/Double - £62.50 per person (Based on 2 people sharing)</t>
  </si>
  <si>
    <t>C3</t>
  </si>
  <si>
    <t>Bed and breakfast for 1 night (30th December 2023)</t>
  </si>
  <si>
    <t>C4</t>
  </si>
  <si>
    <t>Male</t>
  </si>
  <si>
    <t>Female</t>
  </si>
  <si>
    <t>Coach</t>
  </si>
  <si>
    <t>XS</t>
  </si>
  <si>
    <t>Single</t>
  </si>
  <si>
    <t>Parent/Carer</t>
  </si>
  <si>
    <t>S</t>
  </si>
  <si>
    <t>Twin</t>
  </si>
  <si>
    <t>BU11</t>
  </si>
  <si>
    <t>M</t>
  </si>
  <si>
    <t>Double</t>
  </si>
  <si>
    <t>GU11</t>
  </si>
  <si>
    <t>L</t>
  </si>
  <si>
    <t>BU13</t>
  </si>
  <si>
    <t>GU13</t>
  </si>
  <si>
    <t>BU15</t>
  </si>
  <si>
    <t>GU15</t>
  </si>
  <si>
    <t>BU17</t>
  </si>
  <si>
    <t>GU17</t>
  </si>
  <si>
    <t>BU19</t>
  </si>
  <si>
    <t>GU19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</si>
</sst>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h:mm;@"/>
    <numFmt numFmtId="166" formatCode="#,##0.00\ &quot;€&quot;"/>
    <numFmt numFmtId="167" formatCode="&quot;£&quot;#,##0.00"/>
    <numFmt numFmtId="168" formatCode="&quot;£&quot;#,##0"/>
  </numFmts>
  <fonts count="37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u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b/>
      <u/>
      <sz val="12"/>
      <color rgb="FF000000"/>
      <name val="Calibri"/>
      <family val="2"/>
      <charset val="238"/>
    </font>
    <font>
      <sz val="8.5"/>
      <color theme="1"/>
      <name val="Verdana"/>
      <family val="2"/>
      <charset val="238"/>
    </font>
    <font>
      <sz val="8.5"/>
      <color rgb="FF006666"/>
      <name val="Verdana"/>
      <family val="2"/>
      <charset val="238"/>
    </font>
    <font>
      <b/>
      <u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sz val="12"/>
      <name val="Calibri"/>
      <family val="2"/>
      <charset val="238"/>
    </font>
    <font>
      <b/>
      <sz val="14"/>
      <name val="Calibri"/>
      <family val="2"/>
      <scheme val="minor"/>
    </font>
    <font>
      <sz val="11"/>
      <color rgb="FF000000"/>
      <name val="Calibri"/>
    </font>
    <font>
      <sz val="9"/>
      <color rgb="FF000000"/>
      <name val="Calibri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6" fontId="2" fillId="2" borderId="0" xfId="0" applyNumberFormat="1" applyFont="1" applyFill="1" applyAlignment="1">
      <alignment vertical="center"/>
    </xf>
    <xf numFmtId="0" fontId="2" fillId="2" borderId="0" xfId="0" applyFont="1" applyFill="1"/>
    <xf numFmtId="0" fontId="3" fillId="0" borderId="0" xfId="0" applyFont="1" applyAlignment="1">
      <alignment vertical="center"/>
    </xf>
    <xf numFmtId="0" fontId="3" fillId="10" borderId="19" xfId="0" applyFont="1" applyFill="1" applyBorder="1" applyAlignment="1">
      <alignment vertical="center"/>
    </xf>
    <xf numFmtId="0" fontId="4" fillId="10" borderId="20" xfId="0" applyFont="1" applyFill="1" applyBorder="1" applyAlignment="1">
      <alignment vertical="center"/>
    </xf>
    <xf numFmtId="0" fontId="3" fillId="10" borderId="20" xfId="0" applyFont="1" applyFill="1" applyBorder="1" applyAlignment="1">
      <alignment vertical="center"/>
    </xf>
    <xf numFmtId="0" fontId="3" fillId="10" borderId="20" xfId="0" applyFont="1" applyFill="1" applyBorder="1" applyAlignment="1">
      <alignment horizontal="left" vertical="center"/>
    </xf>
    <xf numFmtId="0" fontId="3" fillId="10" borderId="21" xfId="0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0" fontId="3" fillId="0" borderId="0" xfId="0" applyFont="1"/>
    <xf numFmtId="0" fontId="3" fillId="10" borderId="22" xfId="0" applyFont="1" applyFill="1" applyBorder="1" applyAlignment="1">
      <alignment vertical="center"/>
    </xf>
    <xf numFmtId="0" fontId="5" fillId="10" borderId="0" xfId="0" applyFont="1" applyFill="1" applyAlignment="1">
      <alignment vertical="center"/>
    </xf>
    <xf numFmtId="0" fontId="7" fillId="10" borderId="0" xfId="0" applyFont="1" applyFill="1" applyAlignment="1" applyProtection="1">
      <alignment vertical="center"/>
      <protection locked="0"/>
    </xf>
    <xf numFmtId="0" fontId="7" fillId="10" borderId="23" xfId="0" applyFont="1" applyFill="1" applyBorder="1" applyAlignment="1" applyProtection="1">
      <alignment vertical="center"/>
      <protection locked="0"/>
    </xf>
    <xf numFmtId="0" fontId="3" fillId="10" borderId="24" xfId="0" applyFont="1" applyFill="1" applyBorder="1" applyAlignment="1">
      <alignment vertical="center"/>
    </xf>
    <xf numFmtId="0" fontId="8" fillId="10" borderId="25" xfId="0" applyFont="1" applyFill="1" applyBorder="1" applyAlignment="1">
      <alignment vertical="center"/>
    </xf>
    <xf numFmtId="0" fontId="3" fillId="10" borderId="25" xfId="0" applyFont="1" applyFill="1" applyBorder="1" applyAlignment="1">
      <alignment vertical="center"/>
    </xf>
    <xf numFmtId="0" fontId="3" fillId="10" borderId="25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left" vertical="center"/>
    </xf>
    <xf numFmtId="0" fontId="3" fillId="10" borderId="26" xfId="0" applyFont="1" applyFill="1" applyBorder="1" applyAlignment="1">
      <alignment horizontal="left" vertical="center"/>
    </xf>
    <xf numFmtId="0" fontId="3" fillId="10" borderId="0" xfId="0" applyFont="1" applyFill="1" applyAlignment="1">
      <alignment horizontal="left" vertical="center"/>
    </xf>
    <xf numFmtId="0" fontId="3" fillId="10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10" borderId="22" xfId="0" applyFont="1" applyFill="1" applyBorder="1" applyAlignment="1">
      <alignment horizontal="left" vertical="center"/>
    </xf>
    <xf numFmtId="0" fontId="3" fillId="10" borderId="2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10" fillId="10" borderId="0" xfId="1" applyFont="1" applyFill="1" applyBorder="1" applyAlignment="1" applyProtection="1">
      <alignment vertical="center"/>
      <protection locked="0"/>
    </xf>
    <xf numFmtId="49" fontId="3" fillId="10" borderId="0" xfId="0" applyNumberFormat="1" applyFont="1" applyFill="1" applyAlignment="1" applyProtection="1">
      <alignment vertical="center"/>
      <protection locked="0"/>
    </xf>
    <xf numFmtId="49" fontId="3" fillId="10" borderId="23" xfId="0" applyNumberFormat="1" applyFont="1" applyFill="1" applyBorder="1" applyAlignment="1" applyProtection="1">
      <alignment vertical="center"/>
      <protection locked="0"/>
    </xf>
    <xf numFmtId="0" fontId="3" fillId="10" borderId="26" xfId="0" applyFont="1" applyFill="1" applyBorder="1" applyAlignment="1">
      <alignment vertical="center"/>
    </xf>
    <xf numFmtId="0" fontId="3" fillId="10" borderId="2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indent="1"/>
    </xf>
    <xf numFmtId="0" fontId="12" fillId="4" borderId="3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8" borderId="0" xfId="0" applyFont="1" applyFill="1" applyAlignment="1" applyProtection="1">
      <alignment horizontal="center" vertical="center"/>
      <protection locked="0" hidden="1"/>
    </xf>
    <xf numFmtId="168" fontId="2" fillId="8" borderId="1" xfId="0" applyNumberFormat="1" applyFont="1" applyFill="1" applyBorder="1" applyAlignment="1" applyProtection="1">
      <alignment horizontal="center" vertical="center"/>
      <protection locked="0" hidden="1"/>
    </xf>
    <xf numFmtId="167" fontId="2" fillId="8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vertical="center"/>
      <protection locked="0"/>
    </xf>
    <xf numFmtId="0" fontId="14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 applyProtection="1">
      <alignment horizontal="left" vertical="center"/>
      <protection locked="0"/>
    </xf>
    <xf numFmtId="164" fontId="2" fillId="8" borderId="1" xfId="0" applyNumberFormat="1" applyFont="1" applyFill="1" applyBorder="1" applyAlignment="1" applyProtection="1">
      <alignment horizontal="right" vertical="center"/>
      <protection locked="0"/>
    </xf>
    <xf numFmtId="3" fontId="2" fillId="8" borderId="1" xfId="0" applyNumberFormat="1" applyFont="1" applyFill="1" applyBorder="1" applyAlignment="1" applyProtection="1">
      <alignment horizontal="right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1" fontId="2" fillId="8" borderId="1" xfId="0" applyNumberFormat="1" applyFont="1" applyFill="1" applyBorder="1" applyAlignment="1" applyProtection="1">
      <alignment horizontal="right" vertical="center"/>
      <protection locked="0"/>
    </xf>
    <xf numFmtId="0" fontId="2" fillId="8" borderId="2" xfId="0" applyFont="1" applyFill="1" applyBorder="1" applyAlignment="1" applyProtection="1">
      <alignment horizontal="center" vertical="center"/>
      <protection locked="0"/>
    </xf>
    <xf numFmtId="0" fontId="2" fillId="8" borderId="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12" fillId="3" borderId="28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vertical="center"/>
    </xf>
    <xf numFmtId="1" fontId="20" fillId="3" borderId="13" xfId="0" applyNumberFormat="1" applyFont="1" applyFill="1" applyBorder="1" applyAlignment="1">
      <alignment horizontal="left" vertical="center"/>
    </xf>
    <xf numFmtId="0" fontId="20" fillId="3" borderId="13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6" fontId="2" fillId="3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26" fillId="2" borderId="23" xfId="0" applyFont="1" applyFill="1" applyBorder="1" applyAlignment="1">
      <alignment vertical="center"/>
    </xf>
    <xf numFmtId="0" fontId="28" fillId="2" borderId="23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6" fontId="3" fillId="2" borderId="0" xfId="0" applyNumberFormat="1" applyFont="1" applyFill="1" applyAlignment="1">
      <alignment vertical="center"/>
    </xf>
    <xf numFmtId="0" fontId="26" fillId="2" borderId="25" xfId="0" applyFont="1" applyFill="1" applyBorder="1" applyAlignment="1">
      <alignment vertical="center"/>
    </xf>
    <xf numFmtId="0" fontId="25" fillId="2" borderId="25" xfId="0" applyFont="1" applyFill="1" applyBorder="1" applyAlignment="1">
      <alignment horizontal="left" vertical="center"/>
    </xf>
    <xf numFmtId="0" fontId="25" fillId="2" borderId="26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1" fillId="4" borderId="3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20" fillId="3" borderId="27" xfId="0" applyFont="1" applyFill="1" applyBorder="1" applyAlignment="1">
      <alignment horizontal="left" vertical="center" wrapText="1"/>
    </xf>
    <xf numFmtId="0" fontId="20" fillId="3" borderId="33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3" fillId="8" borderId="29" xfId="0" applyFont="1" applyFill="1" applyBorder="1" applyAlignment="1" applyProtection="1">
      <alignment horizontal="center" vertical="center" wrapText="1"/>
      <protection locked="0" hidden="1"/>
    </xf>
    <xf numFmtId="0" fontId="13" fillId="8" borderId="0" xfId="0" applyFont="1" applyFill="1" applyAlignment="1" applyProtection="1">
      <alignment horizontal="center" vertical="center" wrapText="1"/>
      <protection locked="0" hidden="1"/>
    </xf>
    <xf numFmtId="0" fontId="17" fillId="3" borderId="31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36" fillId="10" borderId="15" xfId="1" applyFont="1" applyFill="1" applyBorder="1" applyAlignment="1" applyProtection="1">
      <alignment horizontal="left" vertical="center"/>
      <protection locked="0"/>
    </xf>
    <xf numFmtId="0" fontId="36" fillId="10" borderId="17" xfId="1" applyFont="1" applyFill="1" applyBorder="1" applyAlignment="1" applyProtection="1">
      <alignment horizontal="left" vertical="center"/>
      <protection locked="0"/>
    </xf>
    <xf numFmtId="0" fontId="36" fillId="10" borderId="16" xfId="1" applyFont="1" applyFill="1" applyBorder="1" applyAlignment="1" applyProtection="1">
      <alignment horizontal="left" vertical="center"/>
      <protection locked="0"/>
    </xf>
    <xf numFmtId="0" fontId="34" fillId="10" borderId="19" xfId="0" applyFont="1" applyFill="1" applyBorder="1" applyAlignment="1">
      <alignment horizontal="left" vertical="center" wrapText="1"/>
    </xf>
    <xf numFmtId="0" fontId="3" fillId="10" borderId="20" xfId="0" applyFont="1" applyFill="1" applyBorder="1" applyAlignment="1">
      <alignment horizontal="left" vertical="center" wrapText="1"/>
    </xf>
    <xf numFmtId="0" fontId="3" fillId="10" borderId="21" xfId="0" applyFont="1" applyFill="1" applyBorder="1" applyAlignment="1">
      <alignment horizontal="left" vertical="center" wrapText="1"/>
    </xf>
    <xf numFmtId="0" fontId="3" fillId="10" borderId="22" xfId="0" applyFont="1" applyFill="1" applyBorder="1" applyAlignment="1">
      <alignment horizontal="left" vertical="center" wrapText="1"/>
    </xf>
    <xf numFmtId="0" fontId="3" fillId="10" borderId="0" xfId="0" applyFont="1" applyFill="1" applyAlignment="1">
      <alignment horizontal="left" vertical="center" wrapText="1"/>
    </xf>
    <xf numFmtId="0" fontId="3" fillId="10" borderId="23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10" borderId="25" xfId="0" applyFont="1" applyFill="1" applyBorder="1" applyAlignment="1">
      <alignment horizontal="left" vertical="center" wrapText="1"/>
    </xf>
    <xf numFmtId="0" fontId="3" fillId="10" borderId="26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center" vertical="center"/>
    </xf>
    <xf numFmtId="0" fontId="18" fillId="3" borderId="11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36" fillId="10" borderId="15" xfId="1" applyFont="1" applyFill="1" applyBorder="1" applyAlignment="1" applyProtection="1">
      <alignment horizontal="center" vertical="center"/>
      <protection locked="0"/>
    </xf>
    <xf numFmtId="0" fontId="36" fillId="10" borderId="17" xfId="1" applyFont="1" applyFill="1" applyBorder="1" applyAlignment="1" applyProtection="1">
      <alignment horizontal="center" vertical="center"/>
      <protection locked="0"/>
    </xf>
    <xf numFmtId="0" fontId="36" fillId="10" borderId="16" xfId="1" applyFont="1" applyFill="1" applyBorder="1" applyAlignment="1" applyProtection="1">
      <alignment horizontal="center" vertical="center"/>
      <protection locked="0"/>
    </xf>
    <xf numFmtId="0" fontId="9" fillId="10" borderId="20" xfId="0" applyFont="1" applyFill="1" applyBorder="1" applyAlignment="1">
      <alignment horizontal="left" vertical="center"/>
    </xf>
    <xf numFmtId="0" fontId="35" fillId="10" borderId="15" xfId="0" applyFont="1" applyFill="1" applyBorder="1" applyAlignment="1" applyProtection="1">
      <alignment horizontal="center" vertical="center"/>
      <protection locked="0"/>
    </xf>
    <xf numFmtId="0" fontId="35" fillId="10" borderId="16" xfId="0" applyFont="1" applyFill="1" applyBorder="1" applyAlignment="1" applyProtection="1">
      <alignment horizontal="center" vertical="center"/>
      <protection locked="0"/>
    </xf>
    <xf numFmtId="0" fontId="36" fillId="10" borderId="15" xfId="0" applyFont="1" applyFill="1" applyBorder="1" applyAlignment="1" applyProtection="1">
      <alignment horizontal="center" vertical="center"/>
      <protection locked="0"/>
    </xf>
    <xf numFmtId="0" fontId="36" fillId="10" borderId="16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13" fillId="8" borderId="9" xfId="0" applyFont="1" applyFill="1" applyBorder="1" applyAlignment="1" applyProtection="1">
      <alignment horizontal="center" vertical="center" wrapText="1"/>
      <protection locked="0" hidden="1"/>
    </xf>
    <xf numFmtId="0" fontId="13" fillId="8" borderId="1" xfId="0" applyFont="1" applyFill="1" applyBorder="1" applyAlignment="1" applyProtection="1">
      <alignment horizontal="center" vertical="center" wrapText="1"/>
      <protection locked="0" hidden="1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22" fillId="2" borderId="25" xfId="0" applyFont="1" applyFill="1" applyBorder="1" applyAlignment="1">
      <alignment horizontal="left" vertical="center"/>
    </xf>
    <xf numFmtId="0" fontId="22" fillId="2" borderId="2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 applyProtection="1">
      <alignment horizontal="center" vertical="center" wrapText="1"/>
      <protection locked="0" hidden="1"/>
    </xf>
    <xf numFmtId="0" fontId="13" fillId="8" borderId="10" xfId="0" applyFont="1" applyFill="1" applyBorder="1" applyAlignment="1" applyProtection="1">
      <alignment horizontal="center" vertical="center" wrapText="1"/>
      <protection locked="0" hidden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166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left" vertical="center"/>
    </xf>
    <xf numFmtId="0" fontId="20" fillId="2" borderId="23" xfId="0" applyFont="1" applyFill="1" applyBorder="1" applyAlignment="1">
      <alignment horizontal="left" vertical="center"/>
    </xf>
    <xf numFmtId="0" fontId="22" fillId="3" borderId="27" xfId="0" applyFont="1" applyFill="1" applyBorder="1" applyAlignment="1">
      <alignment horizontal="left" vertical="center"/>
    </xf>
    <xf numFmtId="0" fontId="22" fillId="3" borderId="33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0" fillId="3" borderId="13" xfId="0" applyFont="1" applyFill="1" applyBorder="1" applyAlignment="1">
      <alignment horizontal="left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left" vertical="center"/>
    </xf>
    <xf numFmtId="0" fontId="22" fillId="3" borderId="32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2" fillId="3" borderId="34" xfId="0" applyFont="1" applyFill="1" applyBorder="1" applyAlignment="1">
      <alignment horizontal="left" vertical="center"/>
    </xf>
    <xf numFmtId="0" fontId="27" fillId="3" borderId="27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left" vertical="center"/>
    </xf>
    <xf numFmtId="0" fontId="28" fillId="3" borderId="27" xfId="0" applyFont="1" applyFill="1" applyBorder="1" applyAlignment="1">
      <alignment horizontal="left" vertical="center"/>
    </xf>
    <xf numFmtId="0" fontId="28" fillId="3" borderId="33" xfId="0" applyFont="1" applyFill="1" applyBorder="1" applyAlignment="1">
      <alignment horizontal="left" vertical="center"/>
    </xf>
    <xf numFmtId="0" fontId="29" fillId="3" borderId="27" xfId="0" applyFont="1" applyFill="1" applyBorder="1" applyAlignment="1">
      <alignment horizontal="left" vertical="center" wrapText="1"/>
    </xf>
    <xf numFmtId="0" fontId="29" fillId="3" borderId="33" xfId="0" applyFont="1" applyFill="1" applyBorder="1" applyAlignment="1">
      <alignment horizontal="left" vertical="center" wrapText="1"/>
    </xf>
    <xf numFmtId="0" fontId="27" fillId="3" borderId="31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left" vertical="center"/>
    </xf>
    <xf numFmtId="0" fontId="28" fillId="3" borderId="32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FF3300"/>
      <color rgb="FFD1562F"/>
      <color rgb="FFFFFF99"/>
      <color rgb="FF00FFFF"/>
      <color rgb="FF99CCFF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20410</xdr:colOff>
      <xdr:row>1</xdr:row>
      <xdr:rowOff>81644</xdr:rowOff>
    </xdr:from>
    <xdr:to>
      <xdr:col>32</xdr:col>
      <xdr:colOff>1122</xdr:colOff>
      <xdr:row>4</xdr:row>
      <xdr:rowOff>68036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235BF89-42FF-40CC-BCCA-76D0B18E5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79" y="197305"/>
          <a:ext cx="2449047" cy="864052"/>
        </a:xfrm>
        <a:prstGeom prst="rect">
          <a:avLst/>
        </a:prstGeom>
      </xdr:spPr>
    </xdr:pic>
    <xdr:clientData/>
  </xdr:twoCellAnchor>
  <xdr:twoCellAnchor editAs="oneCell">
    <xdr:from>
      <xdr:col>31</xdr:col>
      <xdr:colOff>13606</xdr:colOff>
      <xdr:row>4</xdr:row>
      <xdr:rowOff>156483</xdr:rowOff>
    </xdr:from>
    <xdr:to>
      <xdr:col>31</xdr:col>
      <xdr:colOff>2443234</xdr:colOff>
      <xdr:row>11</xdr:row>
      <xdr:rowOff>88447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BF4B9C-6416-45C0-842C-BA62FD778B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183" t="7978" r="15618" b="12123"/>
        <a:stretch/>
      </xdr:blipFill>
      <xdr:spPr>
        <a:xfrm>
          <a:off x="20369892" y="1149804"/>
          <a:ext cx="2496303" cy="1442357"/>
        </a:xfrm>
        <a:prstGeom prst="rect">
          <a:avLst/>
        </a:prstGeom>
      </xdr:spPr>
    </xdr:pic>
    <xdr:clientData/>
  </xdr:twoCellAnchor>
  <xdr:twoCellAnchor editAs="oneCell">
    <xdr:from>
      <xdr:col>31</xdr:col>
      <xdr:colOff>231321</xdr:colOff>
      <xdr:row>36</xdr:row>
      <xdr:rowOff>13608</xdr:rowOff>
    </xdr:from>
    <xdr:to>
      <xdr:col>32</xdr:col>
      <xdr:colOff>0</xdr:colOff>
      <xdr:row>39</xdr:row>
      <xdr:rowOff>205493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32D900-349D-4133-80E8-F44E6E5312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565" t="21358" r="8319" b="25985"/>
        <a:stretch/>
      </xdr:blipFill>
      <xdr:spPr>
        <a:xfrm>
          <a:off x="20995821" y="7157358"/>
          <a:ext cx="2340429" cy="783797"/>
        </a:xfrm>
        <a:prstGeom prst="rect">
          <a:avLst/>
        </a:prstGeom>
      </xdr:spPr>
    </xdr:pic>
    <xdr:clientData/>
  </xdr:twoCellAnchor>
  <xdr:twoCellAnchor editAs="oneCell">
    <xdr:from>
      <xdr:col>31</xdr:col>
      <xdr:colOff>88448</xdr:colOff>
      <xdr:row>26</xdr:row>
      <xdr:rowOff>88449</xdr:rowOff>
    </xdr:from>
    <xdr:to>
      <xdr:col>32</xdr:col>
      <xdr:colOff>6802</xdr:colOff>
      <xdr:row>35</xdr:row>
      <xdr:rowOff>79361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2CD471-AB8D-4591-9A61-AC4FCFDE3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852948" y="5497289"/>
          <a:ext cx="2544533" cy="1528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7"/>
  <sheetViews>
    <sheetView tabSelected="1" topLeftCell="A9" zoomScale="70" zoomScaleNormal="70" workbookViewId="0">
      <selection activeCell="L24" sqref="L24"/>
    </sheetView>
  </sheetViews>
  <sheetFormatPr defaultColWidth="8.7109375" defaultRowHeight="15"/>
  <cols>
    <col min="1" max="1" width="2" style="1" customWidth="1"/>
    <col min="2" max="2" width="3" style="1" customWidth="1"/>
    <col min="3" max="3" width="22.7109375" style="1" customWidth="1"/>
    <col min="4" max="4" width="16.28515625" style="1" customWidth="1"/>
    <col min="5" max="6" width="12.85546875" style="1" customWidth="1"/>
    <col min="7" max="7" width="19.140625" style="1" customWidth="1"/>
    <col min="8" max="8" width="13.5703125" style="2" customWidth="1"/>
    <col min="9" max="9" width="11.85546875" style="1" bestFit="1" customWidth="1"/>
    <col min="10" max="10" width="8.42578125" style="1" customWidth="1"/>
    <col min="11" max="11" width="11.42578125" style="1" customWidth="1"/>
    <col min="12" max="12" width="9.140625" style="1" bestFit="1" customWidth="1"/>
    <col min="13" max="13" width="13" style="1" customWidth="1"/>
    <col min="14" max="14" width="15.7109375" style="1" customWidth="1"/>
    <col min="15" max="15" width="14.85546875" style="1" customWidth="1"/>
    <col min="16" max="16" width="14.7109375" style="1" hidden="1" customWidth="1"/>
    <col min="17" max="17" width="10.7109375" style="1" hidden="1" customWidth="1"/>
    <col min="18" max="18" width="12.28515625" style="1" customWidth="1"/>
    <col min="19" max="19" width="12.140625" style="1" hidden="1" customWidth="1"/>
    <col min="20" max="20" width="11.85546875" style="1" customWidth="1"/>
    <col min="21" max="21" width="9.7109375" style="1" hidden="1" customWidth="1"/>
    <col min="22" max="22" width="10.28515625" style="3" customWidth="1"/>
    <col min="23" max="23" width="0.7109375" style="1" customWidth="1"/>
    <col min="24" max="24" width="12.5703125" style="1" bestFit="1" customWidth="1"/>
    <col min="25" max="25" width="8.7109375" style="1"/>
    <col min="26" max="26" width="11.7109375" style="1" customWidth="1"/>
    <col min="27" max="27" width="1" style="1" customWidth="1"/>
    <col min="28" max="28" width="12.5703125" style="1" bestFit="1" customWidth="1"/>
    <col min="29" max="29" width="8.7109375" style="1"/>
    <col min="30" max="30" width="11.7109375" style="1" customWidth="1"/>
    <col min="31" max="31" width="0.7109375" style="1" customWidth="1"/>
    <col min="32" max="32" width="36.7109375" style="1" customWidth="1"/>
    <col min="33" max="34" width="8.7109375" style="1"/>
    <col min="35" max="16384" width="8.7109375" style="4"/>
  </cols>
  <sheetData>
    <row r="1" spans="1:34" ht="9" customHeight="1" thickBot="1"/>
    <row r="2" spans="1:34" s="12" customFormat="1" ht="21.6" customHeight="1" thickBot="1">
      <c r="A2" s="5"/>
      <c r="B2" s="6"/>
      <c r="C2" s="7" t="s">
        <v>0</v>
      </c>
      <c r="D2" s="8"/>
      <c r="E2" s="8"/>
      <c r="F2" s="8"/>
      <c r="G2" s="8"/>
      <c r="H2" s="9" t="s">
        <v>1</v>
      </c>
      <c r="I2" s="8"/>
      <c r="J2" s="9"/>
      <c r="K2" s="8"/>
      <c r="L2" s="8"/>
      <c r="M2" s="8"/>
      <c r="N2" s="8"/>
      <c r="O2" s="8"/>
      <c r="P2" s="8"/>
      <c r="Q2" s="11"/>
      <c r="R2" s="10"/>
      <c r="S2" s="8"/>
      <c r="T2" s="129" t="s">
        <v>2</v>
      </c>
      <c r="U2" s="130"/>
      <c r="V2" s="130"/>
      <c r="W2" s="130"/>
      <c r="X2" s="130"/>
      <c r="Y2" s="130"/>
      <c r="Z2" s="130"/>
      <c r="AA2" s="130"/>
      <c r="AB2" s="130"/>
      <c r="AC2" s="130"/>
      <c r="AD2" s="131"/>
      <c r="AE2" s="11"/>
      <c r="AF2" s="11"/>
      <c r="AG2" s="5"/>
      <c r="AH2" s="5"/>
    </row>
    <row r="3" spans="1:34" s="12" customFormat="1" ht="22.9" customHeight="1" thickBot="1">
      <c r="A3" s="5"/>
      <c r="B3" s="13"/>
      <c r="C3" s="14" t="s">
        <v>3</v>
      </c>
      <c r="D3" s="11"/>
      <c r="E3" s="11"/>
      <c r="F3" s="11"/>
      <c r="G3" s="11"/>
      <c r="H3" s="143"/>
      <c r="I3" s="144"/>
      <c r="J3" s="144"/>
      <c r="K3" s="144"/>
      <c r="L3" s="144"/>
      <c r="M3" s="144"/>
      <c r="N3" s="144"/>
      <c r="O3" s="145"/>
      <c r="P3" s="15"/>
      <c r="Q3" s="15"/>
      <c r="R3" s="16"/>
      <c r="S3" s="15"/>
      <c r="T3" s="132"/>
      <c r="U3" s="133"/>
      <c r="V3" s="133"/>
      <c r="W3" s="133"/>
      <c r="X3" s="133"/>
      <c r="Y3" s="133"/>
      <c r="Z3" s="133"/>
      <c r="AA3" s="133"/>
      <c r="AB3" s="133"/>
      <c r="AC3" s="133"/>
      <c r="AD3" s="134"/>
      <c r="AE3" s="11"/>
      <c r="AF3" s="11"/>
      <c r="AG3" s="5"/>
      <c r="AH3" s="5"/>
    </row>
    <row r="4" spans="1:34" s="12" customFormat="1" ht="24.6" customHeight="1" thickBot="1">
      <c r="A4" s="5"/>
      <c r="B4" s="17"/>
      <c r="C4" s="18" t="s">
        <v>4</v>
      </c>
      <c r="D4" s="19"/>
      <c r="E4" s="19"/>
      <c r="F4" s="19"/>
      <c r="G4" s="19"/>
      <c r="H4" s="20"/>
      <c r="I4" s="19"/>
      <c r="J4" s="21"/>
      <c r="K4" s="21"/>
      <c r="L4" s="21"/>
      <c r="M4" s="21"/>
      <c r="N4" s="21"/>
      <c r="O4" s="21"/>
      <c r="P4" s="21"/>
      <c r="Q4" s="23"/>
      <c r="R4" s="22"/>
      <c r="S4" s="23"/>
      <c r="T4" s="132"/>
      <c r="U4" s="133"/>
      <c r="V4" s="133"/>
      <c r="W4" s="133"/>
      <c r="X4" s="133"/>
      <c r="Y4" s="133"/>
      <c r="Z4" s="133"/>
      <c r="AA4" s="133"/>
      <c r="AB4" s="133"/>
      <c r="AC4" s="133"/>
      <c r="AD4" s="134"/>
      <c r="AE4" s="11"/>
      <c r="AF4" s="11"/>
      <c r="AG4" s="5"/>
      <c r="AH4" s="5"/>
    </row>
    <row r="5" spans="1:34" s="12" customFormat="1" ht="18.600000000000001" customHeight="1">
      <c r="A5" s="5"/>
      <c r="B5" s="6"/>
      <c r="C5" s="149" t="s">
        <v>5</v>
      </c>
      <c r="D5" s="149"/>
      <c r="E5" s="8"/>
      <c r="F5" s="8"/>
      <c r="G5" s="8"/>
      <c r="H5" s="24"/>
      <c r="I5" s="8"/>
      <c r="J5" s="8"/>
      <c r="K5" s="8"/>
      <c r="L5" s="8"/>
      <c r="M5" s="8"/>
      <c r="N5" s="8"/>
      <c r="O5" s="8"/>
      <c r="P5" s="8"/>
      <c r="Q5" s="11"/>
      <c r="R5" s="10"/>
      <c r="S5" s="11"/>
      <c r="T5" s="132"/>
      <c r="U5" s="133"/>
      <c r="V5" s="133"/>
      <c r="W5" s="133"/>
      <c r="X5" s="133"/>
      <c r="Y5" s="133"/>
      <c r="Z5" s="133"/>
      <c r="AA5" s="133"/>
      <c r="AB5" s="133"/>
      <c r="AC5" s="133"/>
      <c r="AD5" s="134"/>
      <c r="AE5" s="11"/>
      <c r="AF5" s="11"/>
      <c r="AG5" s="5"/>
      <c r="AH5" s="5"/>
    </row>
    <row r="6" spans="1:34" s="28" customFormat="1" ht="15" customHeight="1" thickBot="1">
      <c r="A6" s="25"/>
      <c r="B6" s="26"/>
      <c r="C6" s="23" t="s">
        <v>6</v>
      </c>
      <c r="D6" s="23"/>
      <c r="E6" s="23" t="s">
        <v>7</v>
      </c>
      <c r="F6" s="23" t="s">
        <v>8</v>
      </c>
      <c r="G6" s="23"/>
      <c r="H6" s="23"/>
      <c r="I6" s="23"/>
      <c r="J6" s="23" t="s">
        <v>9</v>
      </c>
      <c r="K6" s="23"/>
      <c r="L6" s="23" t="s">
        <v>7</v>
      </c>
      <c r="M6" s="23"/>
      <c r="N6" s="23"/>
      <c r="O6" s="23"/>
      <c r="P6" s="23"/>
      <c r="Q6" s="23"/>
      <c r="R6" s="27"/>
      <c r="S6" s="23"/>
      <c r="T6" s="132"/>
      <c r="U6" s="133"/>
      <c r="V6" s="133"/>
      <c r="W6" s="133"/>
      <c r="X6" s="133"/>
      <c r="Y6" s="133"/>
      <c r="Z6" s="133"/>
      <c r="AA6" s="133"/>
      <c r="AB6" s="133"/>
      <c r="AC6" s="133"/>
      <c r="AD6" s="134"/>
      <c r="AE6" s="11"/>
      <c r="AF6" s="11"/>
      <c r="AG6" s="25"/>
      <c r="AH6" s="25"/>
    </row>
    <row r="7" spans="1:34" s="28" customFormat="1" ht="19.350000000000001" customHeight="1" thickBot="1">
      <c r="A7" s="25"/>
      <c r="B7" s="26"/>
      <c r="C7" s="150"/>
      <c r="D7" s="151"/>
      <c r="E7" s="23"/>
      <c r="F7" s="126"/>
      <c r="G7" s="127"/>
      <c r="H7" s="128"/>
      <c r="I7" s="29"/>
      <c r="J7" s="146"/>
      <c r="K7" s="147"/>
      <c r="L7" s="147"/>
      <c r="M7" s="147"/>
      <c r="N7" s="147"/>
      <c r="O7" s="148"/>
      <c r="P7" s="30"/>
      <c r="Q7" s="30"/>
      <c r="R7" s="31"/>
      <c r="S7" s="30"/>
      <c r="T7" s="132"/>
      <c r="U7" s="133"/>
      <c r="V7" s="133"/>
      <c r="W7" s="133"/>
      <c r="X7" s="133"/>
      <c r="Y7" s="133"/>
      <c r="Z7" s="133"/>
      <c r="AA7" s="133"/>
      <c r="AB7" s="133"/>
      <c r="AC7" s="133"/>
      <c r="AD7" s="134"/>
      <c r="AE7" s="11"/>
      <c r="AF7" s="11"/>
      <c r="AG7" s="25"/>
      <c r="AH7" s="25"/>
    </row>
    <row r="8" spans="1:34" s="12" customFormat="1" ht="14.45" customHeight="1" thickBot="1">
      <c r="A8" s="5"/>
      <c r="B8" s="17"/>
      <c r="C8" s="19"/>
      <c r="D8" s="19"/>
      <c r="E8" s="19"/>
      <c r="F8" s="19"/>
      <c r="G8" s="19"/>
      <c r="H8" s="20"/>
      <c r="I8" s="19"/>
      <c r="J8" s="19"/>
      <c r="K8" s="19"/>
      <c r="L8" s="19"/>
      <c r="M8" s="19"/>
      <c r="N8" s="19"/>
      <c r="O8" s="19"/>
      <c r="P8" s="19"/>
      <c r="Q8" s="11"/>
      <c r="R8" s="32"/>
      <c r="S8" s="11"/>
      <c r="T8" s="132"/>
      <c r="U8" s="133"/>
      <c r="V8" s="133"/>
      <c r="W8" s="133"/>
      <c r="X8" s="133"/>
      <c r="Y8" s="133"/>
      <c r="Z8" s="133"/>
      <c r="AA8" s="133"/>
      <c r="AB8" s="133"/>
      <c r="AC8" s="133"/>
      <c r="AD8" s="134"/>
      <c r="AE8" s="11"/>
      <c r="AF8" s="11"/>
      <c r="AG8" s="5"/>
      <c r="AH8" s="5"/>
    </row>
    <row r="9" spans="1:34" s="12" customFormat="1" ht="17.649999999999999" customHeight="1">
      <c r="A9" s="5"/>
      <c r="B9" s="6"/>
      <c r="C9" s="149" t="s">
        <v>10</v>
      </c>
      <c r="D9" s="149"/>
      <c r="E9" s="8"/>
      <c r="F9" s="8"/>
      <c r="G9" s="8"/>
      <c r="H9" s="24"/>
      <c r="I9" s="8"/>
      <c r="J9" s="8"/>
      <c r="K9" s="8"/>
      <c r="L9" s="8"/>
      <c r="M9" s="8"/>
      <c r="N9" s="8"/>
      <c r="O9" s="8"/>
      <c r="P9" s="8"/>
      <c r="Q9" s="11"/>
      <c r="R9" s="10"/>
      <c r="S9" s="11"/>
      <c r="T9" s="132"/>
      <c r="U9" s="133"/>
      <c r="V9" s="133"/>
      <c r="W9" s="133"/>
      <c r="X9" s="133"/>
      <c r="Y9" s="133"/>
      <c r="Z9" s="133"/>
      <c r="AA9" s="133"/>
      <c r="AB9" s="133"/>
      <c r="AC9" s="133"/>
      <c r="AD9" s="134"/>
      <c r="AE9" s="11"/>
      <c r="AF9" s="11"/>
      <c r="AG9" s="5"/>
      <c r="AH9" s="5" t="s">
        <v>7</v>
      </c>
    </row>
    <row r="10" spans="1:34" s="28" customFormat="1" ht="15" customHeight="1" thickBot="1">
      <c r="A10" s="25"/>
      <c r="B10" s="26"/>
      <c r="C10" s="23" t="s">
        <v>6</v>
      </c>
      <c r="D10" s="23"/>
      <c r="E10" s="23" t="s">
        <v>7</v>
      </c>
      <c r="F10" s="23" t="s">
        <v>8</v>
      </c>
      <c r="G10" s="23"/>
      <c r="H10" s="23"/>
      <c r="I10" s="23"/>
      <c r="J10" s="23" t="s">
        <v>9</v>
      </c>
      <c r="K10" s="23"/>
      <c r="L10" s="23" t="s">
        <v>7</v>
      </c>
      <c r="M10" s="23"/>
      <c r="N10" s="23"/>
      <c r="O10" s="23"/>
      <c r="P10" s="23"/>
      <c r="Q10" s="23"/>
      <c r="R10" s="27"/>
      <c r="S10" s="23"/>
      <c r="T10" s="132"/>
      <c r="U10" s="133"/>
      <c r="V10" s="133"/>
      <c r="W10" s="133"/>
      <c r="X10" s="133"/>
      <c r="Y10" s="133"/>
      <c r="Z10" s="133"/>
      <c r="AA10" s="133"/>
      <c r="AB10" s="133"/>
      <c r="AC10" s="133"/>
      <c r="AD10" s="134"/>
      <c r="AE10" s="11"/>
      <c r="AF10" s="11"/>
      <c r="AG10" s="25"/>
      <c r="AH10" s="25"/>
    </row>
    <row r="11" spans="1:34" s="28" customFormat="1" ht="19.350000000000001" customHeight="1" thickBot="1">
      <c r="A11" s="25"/>
      <c r="B11" s="26"/>
      <c r="C11" s="152"/>
      <c r="D11" s="153"/>
      <c r="E11" s="23"/>
      <c r="F11" s="126"/>
      <c r="G11" s="127"/>
      <c r="H11" s="128"/>
      <c r="I11" s="29"/>
      <c r="J11" s="146"/>
      <c r="K11" s="147"/>
      <c r="L11" s="147"/>
      <c r="M11" s="147"/>
      <c r="N11" s="147"/>
      <c r="O11" s="148"/>
      <c r="P11" s="30"/>
      <c r="Q11" s="30"/>
      <c r="R11" s="31"/>
      <c r="S11" s="30"/>
      <c r="T11" s="132"/>
      <c r="U11" s="133"/>
      <c r="V11" s="133"/>
      <c r="W11" s="133"/>
      <c r="X11" s="133"/>
      <c r="Y11" s="133"/>
      <c r="Z11" s="133"/>
      <c r="AA11" s="133"/>
      <c r="AB11" s="133"/>
      <c r="AC11" s="133"/>
      <c r="AD11" s="134"/>
      <c r="AE11" s="11"/>
      <c r="AF11" s="11"/>
      <c r="AG11" s="25"/>
      <c r="AH11" s="25"/>
    </row>
    <row r="12" spans="1:34" s="28" customFormat="1" ht="41.25" customHeight="1" thickBot="1">
      <c r="A12" s="25"/>
      <c r="B12" s="33"/>
      <c r="C12" s="21"/>
      <c r="D12" s="21"/>
      <c r="E12" s="21"/>
      <c r="F12" s="21"/>
      <c r="G12" s="21"/>
      <c r="H12" s="20"/>
      <c r="I12" s="21"/>
      <c r="J12" s="21"/>
      <c r="K12" s="21"/>
      <c r="L12" s="21"/>
      <c r="M12" s="21"/>
      <c r="N12" s="21"/>
      <c r="O12" s="21"/>
      <c r="P12" s="21"/>
      <c r="Q12" s="23"/>
      <c r="R12" s="22"/>
      <c r="S12" s="21"/>
      <c r="T12" s="135"/>
      <c r="U12" s="136"/>
      <c r="V12" s="136"/>
      <c r="W12" s="136"/>
      <c r="X12" s="136"/>
      <c r="Y12" s="136"/>
      <c r="Z12" s="136"/>
      <c r="AA12" s="136"/>
      <c r="AB12" s="136"/>
      <c r="AC12" s="136"/>
      <c r="AD12" s="137"/>
      <c r="AE12" s="11"/>
      <c r="AF12" s="11"/>
      <c r="AG12" s="25"/>
      <c r="AH12" s="25"/>
    </row>
    <row r="13" spans="1:34" s="36" customFormat="1">
      <c r="A13" s="34"/>
      <c r="B13" s="34"/>
      <c r="C13" s="34"/>
      <c r="D13" s="34"/>
      <c r="E13" s="34"/>
      <c r="F13" s="34"/>
      <c r="G13" s="34"/>
      <c r="H13" s="2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1:34" ht="20.65" customHeight="1">
      <c r="B14" s="112" t="s">
        <v>11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8"/>
    </row>
    <row r="15" spans="1:34" s="2" customFormat="1" ht="18" customHeight="1">
      <c r="B15" s="169" t="s">
        <v>12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1"/>
      <c r="W15" s="39"/>
      <c r="X15" s="156" t="s">
        <v>13</v>
      </c>
      <c r="Y15" s="156"/>
      <c r="Z15" s="156"/>
      <c r="AA15" s="39"/>
      <c r="AB15" s="156" t="s">
        <v>14</v>
      </c>
      <c r="AC15" s="156"/>
      <c r="AD15" s="156"/>
      <c r="AE15" s="39"/>
      <c r="AF15" s="154" t="s">
        <v>15</v>
      </c>
    </row>
    <row r="16" spans="1:34" ht="14.25" customHeight="1">
      <c r="B16" s="163" t="s">
        <v>16</v>
      </c>
      <c r="C16" s="164"/>
      <c r="D16" s="117" t="s">
        <v>6</v>
      </c>
      <c r="E16" s="117" t="s">
        <v>17</v>
      </c>
      <c r="F16" s="118" t="s">
        <v>18</v>
      </c>
      <c r="G16" s="117" t="s">
        <v>19</v>
      </c>
      <c r="H16" s="117" t="s">
        <v>20</v>
      </c>
      <c r="I16" s="117" t="s">
        <v>21</v>
      </c>
      <c r="J16" s="117" t="s">
        <v>22</v>
      </c>
      <c r="K16" s="117" t="s">
        <v>23</v>
      </c>
      <c r="L16" s="117" t="s">
        <v>24</v>
      </c>
      <c r="M16" s="115" t="s">
        <v>25</v>
      </c>
      <c r="N16" s="115" t="s">
        <v>25</v>
      </c>
      <c r="O16" s="115" t="s">
        <v>26</v>
      </c>
      <c r="P16" s="167" t="s">
        <v>27</v>
      </c>
      <c r="Q16" s="122"/>
      <c r="R16" s="159" t="s">
        <v>28</v>
      </c>
      <c r="S16" s="157" t="s">
        <v>29</v>
      </c>
      <c r="T16" s="159" t="s">
        <v>30</v>
      </c>
      <c r="U16" s="157" t="s">
        <v>31</v>
      </c>
      <c r="V16" s="172" t="s">
        <v>32</v>
      </c>
      <c r="W16" s="40"/>
      <c r="X16" s="119" t="s">
        <v>33</v>
      </c>
      <c r="Y16" s="119" t="s">
        <v>34</v>
      </c>
      <c r="Z16" s="142" t="s">
        <v>35</v>
      </c>
      <c r="AA16" s="40"/>
      <c r="AB16" s="119" t="s">
        <v>33</v>
      </c>
      <c r="AC16" s="119" t="s">
        <v>34</v>
      </c>
      <c r="AD16" s="142" t="s">
        <v>35</v>
      </c>
      <c r="AE16" s="40"/>
      <c r="AF16" s="154"/>
    </row>
    <row r="17" spans="1:34" ht="14.25" customHeight="1">
      <c r="B17" s="163"/>
      <c r="C17" s="164"/>
      <c r="D17" s="119"/>
      <c r="E17" s="119"/>
      <c r="F17" s="119"/>
      <c r="G17" s="119"/>
      <c r="H17" s="119"/>
      <c r="I17" s="119"/>
      <c r="J17" s="119"/>
      <c r="K17" s="119"/>
      <c r="L17" s="119"/>
      <c r="M17" s="116"/>
      <c r="N17" s="116"/>
      <c r="O17" s="116"/>
      <c r="P17" s="168"/>
      <c r="Q17" s="123"/>
      <c r="R17" s="160"/>
      <c r="S17" s="158"/>
      <c r="T17" s="160"/>
      <c r="U17" s="158"/>
      <c r="V17" s="173"/>
      <c r="W17" s="40"/>
      <c r="X17" s="119"/>
      <c r="Y17" s="119"/>
      <c r="Z17" s="142"/>
      <c r="AA17" s="40"/>
      <c r="AB17" s="119"/>
      <c r="AC17" s="119"/>
      <c r="AD17" s="142"/>
      <c r="AE17" s="40"/>
      <c r="AF17" s="154"/>
    </row>
    <row r="18" spans="1:34" ht="14.25" customHeight="1">
      <c r="B18" s="163"/>
      <c r="C18" s="164"/>
      <c r="D18" s="119"/>
      <c r="E18" s="119"/>
      <c r="F18" s="119"/>
      <c r="G18" s="119"/>
      <c r="H18" s="119"/>
      <c r="I18" s="119"/>
      <c r="J18" s="119"/>
      <c r="K18" s="119"/>
      <c r="L18" s="119"/>
      <c r="M18" s="116"/>
      <c r="N18" s="116"/>
      <c r="O18" s="116"/>
      <c r="P18" s="168"/>
      <c r="Q18" s="123"/>
      <c r="R18" s="160"/>
      <c r="S18" s="158"/>
      <c r="T18" s="160"/>
      <c r="U18" s="158"/>
      <c r="V18" s="173"/>
      <c r="W18" s="40"/>
      <c r="X18" s="119"/>
      <c r="Y18" s="119"/>
      <c r="Z18" s="142"/>
      <c r="AA18" s="40"/>
      <c r="AB18" s="119"/>
      <c r="AC18" s="119"/>
      <c r="AD18" s="142"/>
      <c r="AE18" s="40"/>
      <c r="AF18" s="154"/>
    </row>
    <row r="19" spans="1:34" ht="14.25" customHeight="1">
      <c r="B19" s="165"/>
      <c r="C19" s="166"/>
      <c r="D19" s="119"/>
      <c r="E19" s="119"/>
      <c r="F19" s="119"/>
      <c r="G19" s="119"/>
      <c r="H19" s="119"/>
      <c r="I19" s="119"/>
      <c r="J19" s="119"/>
      <c r="K19" s="119"/>
      <c r="L19" s="119"/>
      <c r="M19" s="117"/>
      <c r="N19" s="117"/>
      <c r="O19" s="117"/>
      <c r="P19" s="157"/>
      <c r="Q19" s="123"/>
      <c r="R19" s="160"/>
      <c r="S19" s="158"/>
      <c r="T19" s="160"/>
      <c r="U19" s="158"/>
      <c r="V19" s="173"/>
      <c r="W19" s="40"/>
      <c r="X19" s="119"/>
      <c r="Y19" s="119"/>
      <c r="Z19" s="142"/>
      <c r="AA19" s="40"/>
      <c r="AB19" s="119"/>
      <c r="AC19" s="119"/>
      <c r="AD19" s="142"/>
      <c r="AE19" s="40"/>
      <c r="AF19" s="155"/>
    </row>
    <row r="20" spans="1:34" ht="16.149999999999999" customHeight="1">
      <c r="B20" s="41">
        <v>1</v>
      </c>
      <c r="C20" s="42"/>
      <c r="D20" s="42"/>
      <c r="E20" s="43"/>
      <c r="F20" s="44"/>
      <c r="G20" s="45"/>
      <c r="H20" s="46" t="s">
        <v>36</v>
      </c>
      <c r="I20" s="47" t="s">
        <v>36</v>
      </c>
      <c r="J20" s="46"/>
      <c r="K20" s="44"/>
      <c r="L20" s="90" t="s">
        <v>36</v>
      </c>
      <c r="M20" s="46"/>
      <c r="N20" s="93"/>
      <c r="O20" s="91" t="s">
        <v>36</v>
      </c>
      <c r="P20" s="48">
        <f>IF($L20="A1","£375.00",IF($L20="A2","£290.00",IF($L20="B1","£500.00",IF($L20="B2","£372.50",))))</f>
        <v>0</v>
      </c>
      <c r="Q20" s="50"/>
      <c r="R20" s="92" t="s">
        <v>36</v>
      </c>
      <c r="S20" s="51">
        <f>IF($R$20="C1","£105.00",IF($R$20="C2","£62.50",))</f>
        <v>0</v>
      </c>
      <c r="T20" s="92" t="s">
        <v>36</v>
      </c>
      <c r="U20" s="51">
        <f>IF($T$20="C3","£105.00",IF($T$20="C4","£62.50",))</f>
        <v>0</v>
      </c>
      <c r="V20" s="52">
        <f>SUM(P20+S20+U20)</f>
        <v>0</v>
      </c>
      <c r="X20" s="43" t="s">
        <v>7</v>
      </c>
      <c r="Y20" s="53" t="s">
        <v>7</v>
      </c>
      <c r="Z20" s="46" t="s">
        <v>7</v>
      </c>
      <c r="AB20" s="43" t="s">
        <v>7</v>
      </c>
      <c r="AC20" s="53"/>
      <c r="AD20" s="46"/>
      <c r="AF20" s="42" t="s">
        <v>7</v>
      </c>
    </row>
    <row r="21" spans="1:34" ht="16.149999999999999" customHeight="1">
      <c r="B21" s="41">
        <f>B20+1</f>
        <v>2</v>
      </c>
      <c r="C21" s="42" t="s">
        <v>7</v>
      </c>
      <c r="D21" s="42" t="s">
        <v>7</v>
      </c>
      <c r="E21" s="43"/>
      <c r="F21" s="44"/>
      <c r="G21" s="45" t="s">
        <v>7</v>
      </c>
      <c r="H21" s="46" t="s">
        <v>36</v>
      </c>
      <c r="I21" s="47" t="s">
        <v>36</v>
      </c>
      <c r="J21" s="46"/>
      <c r="K21" s="44" t="s">
        <v>7</v>
      </c>
      <c r="L21" s="90" t="s">
        <v>36</v>
      </c>
      <c r="M21" s="46"/>
      <c r="N21" s="42"/>
      <c r="O21" s="49" t="s">
        <v>36</v>
      </c>
      <c r="P21" s="48">
        <f>IF($L21="A1","£375.00",IF($L21="A2","£290.00",IF($L21="B1","£500.00",IF($L21="B2","£372.50",))))</f>
        <v>0</v>
      </c>
      <c r="Q21" s="50"/>
      <c r="R21" s="92" t="s">
        <v>36</v>
      </c>
      <c r="S21" s="51">
        <f>IF($R$21="C1","£105.00",IF($R$21="C2","£62.50",))</f>
        <v>0</v>
      </c>
      <c r="T21" s="92" t="s">
        <v>36</v>
      </c>
      <c r="U21" s="51">
        <f>IF($T$21="C3","£105.00",IF($T$21="C4","£62.50",))</f>
        <v>0</v>
      </c>
      <c r="V21" s="52">
        <f t="shared" ref="V21:V24" si="0">SUM(P21+S21+U21)</f>
        <v>0</v>
      </c>
      <c r="X21" s="43" t="s">
        <v>7</v>
      </c>
      <c r="Y21" s="53"/>
      <c r="Z21" s="46"/>
      <c r="AB21" s="43" t="s">
        <v>7</v>
      </c>
      <c r="AC21" s="53"/>
      <c r="AD21" s="46"/>
      <c r="AF21" s="42"/>
    </row>
    <row r="22" spans="1:34" ht="16.149999999999999" customHeight="1">
      <c r="B22" s="41">
        <f t="shared" ref="B22:B24" si="1">B21+1</f>
        <v>3</v>
      </c>
      <c r="C22" s="42" t="s">
        <v>7</v>
      </c>
      <c r="D22" s="42"/>
      <c r="E22" s="43"/>
      <c r="F22" s="44"/>
      <c r="G22" s="45" t="s">
        <v>7</v>
      </c>
      <c r="H22" s="46" t="s">
        <v>36</v>
      </c>
      <c r="I22" s="47" t="s">
        <v>36</v>
      </c>
      <c r="J22" s="46"/>
      <c r="K22" s="44"/>
      <c r="L22" s="90" t="s">
        <v>36</v>
      </c>
      <c r="M22" s="46"/>
      <c r="N22" s="42"/>
      <c r="O22" s="49" t="s">
        <v>36</v>
      </c>
      <c r="P22" s="48">
        <f>IF($L22="A1","£375.00",IF($L22="A2","£290.00",IF($L22="B1","£500.00",IF($L22="B2","£372.50",))))</f>
        <v>0</v>
      </c>
      <c r="Q22" s="50"/>
      <c r="R22" s="92" t="s">
        <v>36</v>
      </c>
      <c r="S22" s="51">
        <f>IF($R$22="C1","£105.00",IF($R$22="C2","£62.50",))</f>
        <v>0</v>
      </c>
      <c r="T22" s="92" t="s">
        <v>36</v>
      </c>
      <c r="U22" s="51">
        <f>IF($T$22="C3","£105.00",IF($T$22="C4","£62.50",))</f>
        <v>0</v>
      </c>
      <c r="V22" s="52">
        <f t="shared" si="0"/>
        <v>0</v>
      </c>
      <c r="X22" s="43" t="s">
        <v>7</v>
      </c>
      <c r="Y22" s="53"/>
      <c r="Z22" s="46"/>
      <c r="AB22" s="43" t="s">
        <v>7</v>
      </c>
      <c r="AC22" s="53"/>
      <c r="AD22" s="46"/>
      <c r="AF22" s="42"/>
    </row>
    <row r="23" spans="1:34" ht="16.149999999999999" customHeight="1">
      <c r="B23" s="41">
        <f t="shared" si="1"/>
        <v>4</v>
      </c>
      <c r="C23" s="42"/>
      <c r="D23" s="42" t="s">
        <v>7</v>
      </c>
      <c r="E23" s="43"/>
      <c r="F23" s="44"/>
      <c r="G23" s="45" t="s">
        <v>7</v>
      </c>
      <c r="H23" s="46" t="s">
        <v>36</v>
      </c>
      <c r="I23" s="47" t="s">
        <v>36</v>
      </c>
      <c r="J23" s="46"/>
      <c r="K23" s="44" t="s">
        <v>7</v>
      </c>
      <c r="L23" s="90" t="s">
        <v>36</v>
      </c>
      <c r="M23" s="46"/>
      <c r="N23" s="42"/>
      <c r="O23" s="49" t="s">
        <v>36</v>
      </c>
      <c r="P23" s="48">
        <f>IF($L23="A1","£375.00",IF($L23="A2","£290.00",IF($L23="B1","£500.00",IF($L23="B2","£372.50",))))</f>
        <v>0</v>
      </c>
      <c r="Q23" s="50"/>
      <c r="R23" s="92" t="s">
        <v>36</v>
      </c>
      <c r="S23" s="51">
        <f>IF($R$23="C1","£105.00",IF($R$23="C2","£62.50",))</f>
        <v>0</v>
      </c>
      <c r="T23" s="92" t="s">
        <v>36</v>
      </c>
      <c r="U23" s="51">
        <f>IF($T$23="C3","£105.00",IF($T$23="C4","£62.50",))</f>
        <v>0</v>
      </c>
      <c r="V23" s="52">
        <f t="shared" si="0"/>
        <v>0</v>
      </c>
      <c r="X23" s="43" t="s">
        <v>7</v>
      </c>
      <c r="Y23" s="53"/>
      <c r="Z23" s="46"/>
      <c r="AB23" s="43" t="s">
        <v>7</v>
      </c>
      <c r="AC23" s="53"/>
      <c r="AD23" s="46"/>
      <c r="AF23" s="42"/>
    </row>
    <row r="24" spans="1:34" ht="16.149999999999999" customHeight="1">
      <c r="B24" s="41">
        <f t="shared" si="1"/>
        <v>5</v>
      </c>
      <c r="C24" s="42" t="s">
        <v>7</v>
      </c>
      <c r="D24" s="42" t="s">
        <v>7</v>
      </c>
      <c r="E24" s="43"/>
      <c r="F24" s="44"/>
      <c r="G24" s="45" t="s">
        <v>7</v>
      </c>
      <c r="H24" s="46" t="s">
        <v>36</v>
      </c>
      <c r="I24" s="47" t="s">
        <v>36</v>
      </c>
      <c r="J24" s="46"/>
      <c r="K24" s="44" t="s">
        <v>7</v>
      </c>
      <c r="L24" s="90" t="s">
        <v>36</v>
      </c>
      <c r="M24" s="46"/>
      <c r="N24" s="42"/>
      <c r="O24" s="49" t="s">
        <v>36</v>
      </c>
      <c r="P24" s="48">
        <f>IF($L24="A1","£375.00",IF($L24="A2","£290.00",IF($L24="B1","£500.00",IF($L24="B2","£372.50",))))</f>
        <v>0</v>
      </c>
      <c r="Q24" s="50"/>
      <c r="R24" s="92" t="s">
        <v>36</v>
      </c>
      <c r="S24" s="51">
        <f>IF($R$24="C1","£105.00",IF($R$24="C2","£62.50",))</f>
        <v>0</v>
      </c>
      <c r="T24" s="92" t="s">
        <v>36</v>
      </c>
      <c r="U24" s="51">
        <f>IF($T$24="C3","£105.00",IF($T$24="C4","£62.50",))</f>
        <v>0</v>
      </c>
      <c r="V24" s="52">
        <f t="shared" si="0"/>
        <v>0</v>
      </c>
      <c r="X24" s="43" t="s">
        <v>7</v>
      </c>
      <c r="Y24" s="53"/>
      <c r="Z24" s="46"/>
      <c r="AB24" s="43" t="s">
        <v>7</v>
      </c>
      <c r="AC24" s="53"/>
      <c r="AD24" s="46"/>
      <c r="AF24" s="42"/>
    </row>
    <row r="25" spans="1:34" ht="16.149999999999999" customHeight="1">
      <c r="B25" s="54"/>
      <c r="C25" s="55" t="s">
        <v>7</v>
      </c>
      <c r="D25" s="55" t="s">
        <v>7</v>
      </c>
      <c r="E25" s="56" t="s">
        <v>7</v>
      </c>
      <c r="F25" s="56"/>
      <c r="G25" s="57"/>
      <c r="H25" s="58"/>
      <c r="I25" s="59"/>
      <c r="J25" s="58"/>
      <c r="K25" s="60"/>
      <c r="L25" s="58"/>
      <c r="M25" s="58"/>
      <c r="N25" s="58"/>
      <c r="O25" s="58"/>
      <c r="P25" s="48"/>
      <c r="Q25" s="50"/>
      <c r="R25" s="61"/>
      <c r="S25" s="94"/>
      <c r="T25" s="62"/>
      <c r="U25" s="48"/>
      <c r="V25" s="52">
        <f>SUM(V20:V24)</f>
        <v>0</v>
      </c>
      <c r="X25" s="43" t="s">
        <v>7</v>
      </c>
      <c r="Y25" s="53"/>
      <c r="Z25" s="46"/>
      <c r="AB25" s="43" t="s">
        <v>7</v>
      </c>
      <c r="AC25" s="53"/>
      <c r="AD25" s="46"/>
      <c r="AF25" s="42"/>
    </row>
    <row r="26" spans="1:34" ht="6.6" customHeight="1"/>
    <row r="27" spans="1:34" s="64" customFormat="1" ht="22.9" customHeight="1">
      <c r="A27" s="63"/>
      <c r="B27" s="120" t="s">
        <v>37</v>
      </c>
      <c r="C27" s="121"/>
      <c r="D27" s="121"/>
      <c r="E27" s="121"/>
      <c r="F27" s="121"/>
      <c r="G27" s="121"/>
      <c r="H27" s="121"/>
      <c r="I27" s="120" t="s">
        <v>38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63"/>
      <c r="X27" s="120" t="s">
        <v>39</v>
      </c>
      <c r="Y27" s="121"/>
      <c r="Z27" s="121"/>
      <c r="AA27" s="121"/>
      <c r="AB27" s="121"/>
      <c r="AC27" s="121"/>
      <c r="AD27" s="121"/>
      <c r="AE27" s="63"/>
      <c r="AF27" s="63"/>
      <c r="AG27" s="63"/>
      <c r="AH27" s="63"/>
    </row>
    <row r="28" spans="1:34" ht="9.6" customHeight="1"/>
    <row r="29" spans="1:34" ht="15.75">
      <c r="B29" s="125"/>
      <c r="C29" s="139" t="s">
        <v>40</v>
      </c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1"/>
    </row>
    <row r="30" spans="1:34" ht="15.75">
      <c r="B30" s="125"/>
      <c r="C30" s="65" t="s">
        <v>41</v>
      </c>
      <c r="D30" s="178" t="s">
        <v>42</v>
      </c>
      <c r="E30" s="178"/>
      <c r="F30" s="178"/>
      <c r="G30" s="65" t="s">
        <v>43</v>
      </c>
      <c r="H30" s="84" t="s">
        <v>44</v>
      </c>
      <c r="I30" s="85"/>
      <c r="J30" s="66" t="s">
        <v>45</v>
      </c>
      <c r="K30" s="67" t="s">
        <v>46</v>
      </c>
      <c r="L30" s="85"/>
      <c r="M30" s="85"/>
      <c r="N30" s="66" t="s">
        <v>47</v>
      </c>
      <c r="O30" s="179" t="s">
        <v>48</v>
      </c>
      <c r="P30" s="179"/>
      <c r="Q30" s="179"/>
      <c r="R30" s="179"/>
      <c r="S30" s="179"/>
      <c r="T30" s="179"/>
      <c r="U30" s="179"/>
      <c r="V30" s="179"/>
      <c r="W30" s="179"/>
      <c r="X30" s="179"/>
      <c r="Y30" s="85"/>
      <c r="Z30" s="85"/>
      <c r="AA30" s="85"/>
      <c r="AB30" s="85"/>
      <c r="AC30" s="85"/>
      <c r="AD30" s="68"/>
    </row>
    <row r="31" spans="1:34" ht="18.95" customHeight="1">
      <c r="B31" s="125"/>
      <c r="C31" s="69" t="s">
        <v>49</v>
      </c>
      <c r="D31" s="180" t="s">
        <v>50</v>
      </c>
      <c r="E31" s="180"/>
      <c r="F31" s="180"/>
      <c r="G31" s="69" t="s">
        <v>51</v>
      </c>
      <c r="H31" s="70">
        <v>20255712</v>
      </c>
      <c r="I31" s="71"/>
      <c r="J31" s="69" t="s">
        <v>52</v>
      </c>
      <c r="K31" s="71" t="s">
        <v>53</v>
      </c>
      <c r="L31" s="71"/>
      <c r="M31" s="71"/>
      <c r="N31" s="181"/>
      <c r="O31" s="18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2"/>
    </row>
    <row r="32" spans="1:34" ht="9.6" customHeight="1"/>
    <row r="33" spans="1:30" ht="9.6" customHeight="1">
      <c r="B33" s="138" t="s">
        <v>54</v>
      </c>
      <c r="C33" s="138"/>
      <c r="D33" s="138"/>
    </row>
    <row r="34" spans="1:30" ht="9.6" customHeight="1">
      <c r="B34" s="138"/>
      <c r="C34" s="138"/>
      <c r="D34" s="138"/>
    </row>
    <row r="35" spans="1:30" ht="9.6" customHeight="1" thickBot="1"/>
    <row r="36" spans="1:30" ht="15.75">
      <c r="A36" s="73"/>
      <c r="B36" s="124" t="s">
        <v>55</v>
      </c>
      <c r="C36" s="182" t="s">
        <v>56</v>
      </c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3"/>
    </row>
    <row r="37" spans="1:30" ht="23.45" customHeight="1">
      <c r="A37" s="74"/>
      <c r="B37" s="125"/>
      <c r="C37" s="113" t="s">
        <v>57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4"/>
    </row>
    <row r="38" spans="1:30" ht="8.4499999999999993" customHeight="1">
      <c r="A38" s="74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7"/>
    </row>
    <row r="39" spans="1:30" ht="15.75">
      <c r="A39" s="74"/>
      <c r="B39" s="125" t="s">
        <v>58</v>
      </c>
      <c r="C39" s="176" t="s">
        <v>59</v>
      </c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7"/>
    </row>
    <row r="40" spans="1:30" ht="23.45" customHeight="1">
      <c r="A40" s="74"/>
      <c r="B40" s="125"/>
      <c r="C40" s="113" t="s">
        <v>57</v>
      </c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4"/>
    </row>
    <row r="41" spans="1:30" ht="9.6" customHeight="1">
      <c r="A41" s="74"/>
      <c r="C41" s="174" t="s">
        <v>7</v>
      </c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5"/>
    </row>
    <row r="42" spans="1:30" ht="7.9" customHeight="1" thickBot="1">
      <c r="C42" s="184" t="s">
        <v>7</v>
      </c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</row>
    <row r="43" spans="1:30" ht="15.75">
      <c r="A43" s="73"/>
      <c r="B43" s="124" t="s">
        <v>60</v>
      </c>
      <c r="C43" s="185" t="s">
        <v>61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3"/>
    </row>
    <row r="44" spans="1:30" ht="27" customHeight="1">
      <c r="A44" s="74"/>
      <c r="B44" s="125"/>
      <c r="C44" s="113" t="s">
        <v>62</v>
      </c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4"/>
    </row>
    <row r="45" spans="1:30" ht="7.9" customHeight="1">
      <c r="A45" s="74"/>
      <c r="C45" s="174" t="s">
        <v>7</v>
      </c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5"/>
    </row>
    <row r="46" spans="1:30" ht="15.75">
      <c r="A46" s="74"/>
      <c r="B46" s="125" t="s">
        <v>63</v>
      </c>
      <c r="C46" s="176" t="s">
        <v>64</v>
      </c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7"/>
    </row>
    <row r="47" spans="1:30" ht="26.45" customHeight="1">
      <c r="A47" s="74"/>
      <c r="B47" s="125"/>
      <c r="C47" s="113" t="s">
        <v>62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4"/>
    </row>
    <row r="48" spans="1:30" ht="7.9" customHeight="1" thickBot="1">
      <c r="A48" s="75"/>
      <c r="B48" s="108"/>
      <c r="C48" s="161" t="s">
        <v>7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2"/>
    </row>
    <row r="49" spans="1:30" ht="9" customHeight="1" thickBot="1">
      <c r="B49" s="109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</row>
    <row r="50" spans="1:30" ht="15.75">
      <c r="A50" s="73"/>
      <c r="B50" s="192" t="s">
        <v>65</v>
      </c>
      <c r="C50" s="193" t="s">
        <v>66</v>
      </c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4"/>
    </row>
    <row r="51" spans="1:30" ht="26.45" customHeight="1">
      <c r="A51" s="74"/>
      <c r="B51" s="186"/>
      <c r="C51" s="190" t="s">
        <v>67</v>
      </c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1"/>
    </row>
    <row r="52" spans="1:30" ht="7.9" customHeight="1">
      <c r="A52" s="74"/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6"/>
    </row>
    <row r="53" spans="1:30" ht="15.75">
      <c r="A53" s="74"/>
      <c r="B53" s="186" t="s">
        <v>68</v>
      </c>
      <c r="C53" s="187" t="s">
        <v>69</v>
      </c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9"/>
    </row>
    <row r="54" spans="1:30" ht="26.45" customHeight="1">
      <c r="A54" s="74"/>
      <c r="B54" s="186"/>
      <c r="C54" s="190" t="s">
        <v>67</v>
      </c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1"/>
    </row>
    <row r="55" spans="1:30" ht="9.6" customHeight="1">
      <c r="A55" s="74"/>
      <c r="B55" s="100"/>
      <c r="C55" s="100"/>
      <c r="D55" s="100"/>
      <c r="E55" s="100"/>
      <c r="F55" s="100"/>
      <c r="G55" s="100"/>
      <c r="H55" s="101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2"/>
      <c r="W55" s="100"/>
      <c r="X55" s="100"/>
      <c r="Y55" s="100"/>
      <c r="Z55" s="100"/>
      <c r="AA55" s="100"/>
      <c r="AB55" s="100"/>
      <c r="AC55" s="100"/>
      <c r="AD55" s="95"/>
    </row>
    <row r="56" spans="1:30" ht="15.75">
      <c r="A56" s="74"/>
      <c r="B56" s="186" t="s">
        <v>70</v>
      </c>
      <c r="C56" s="187" t="s">
        <v>66</v>
      </c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9"/>
    </row>
    <row r="57" spans="1:30" ht="25.9" customHeight="1">
      <c r="A57" s="74"/>
      <c r="B57" s="186"/>
      <c r="C57" s="190" t="s">
        <v>71</v>
      </c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1"/>
    </row>
    <row r="58" spans="1:30">
      <c r="A58" s="74"/>
      <c r="B58" s="98"/>
      <c r="C58" s="98"/>
      <c r="D58" s="98"/>
      <c r="E58" s="98"/>
      <c r="F58" s="98"/>
      <c r="G58" s="98"/>
      <c r="H58" s="103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104"/>
      <c r="W58" s="98"/>
      <c r="X58" s="98"/>
      <c r="Y58" s="98"/>
      <c r="Z58" s="98"/>
      <c r="AA58" s="98"/>
      <c r="AB58" s="98"/>
      <c r="AC58" s="98"/>
      <c r="AD58" s="97"/>
    </row>
    <row r="59" spans="1:30" ht="15.75">
      <c r="A59" s="74"/>
      <c r="B59" s="186" t="s">
        <v>72</v>
      </c>
      <c r="C59" s="187" t="s">
        <v>69</v>
      </c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9"/>
    </row>
    <row r="60" spans="1:30" ht="26.45" customHeight="1">
      <c r="A60" s="74"/>
      <c r="B60" s="186"/>
      <c r="C60" s="190" t="s">
        <v>71</v>
      </c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1"/>
    </row>
    <row r="61" spans="1:30" ht="7.9" customHeight="1" thickBot="1">
      <c r="A61" s="75"/>
      <c r="B61" s="105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7"/>
    </row>
    <row r="235" spans="8:22">
      <c r="H235" s="76" t="s">
        <v>36</v>
      </c>
    </row>
    <row r="236" spans="8:22">
      <c r="H236" s="77" t="s">
        <v>73</v>
      </c>
      <c r="I236" s="76" t="s">
        <v>36</v>
      </c>
      <c r="J236" s="78"/>
      <c r="L236" s="79" t="s">
        <v>36</v>
      </c>
      <c r="M236" s="80" t="s">
        <v>36</v>
      </c>
      <c r="O236" s="78" t="s">
        <v>36</v>
      </c>
      <c r="P236" s="80"/>
      <c r="Q236" s="80"/>
      <c r="R236" s="80" t="s">
        <v>36</v>
      </c>
      <c r="S236" s="80" t="s">
        <v>36</v>
      </c>
      <c r="T236" s="80"/>
      <c r="U236" s="80"/>
      <c r="V236" s="81"/>
    </row>
    <row r="237" spans="8:22">
      <c r="H237" s="77" t="s">
        <v>74</v>
      </c>
      <c r="I237" s="76" t="s">
        <v>75</v>
      </c>
      <c r="J237" s="82"/>
      <c r="L237" s="79" t="s">
        <v>76</v>
      </c>
      <c r="M237" s="89" t="s">
        <v>55</v>
      </c>
      <c r="O237" s="88" t="s">
        <v>77</v>
      </c>
      <c r="P237" s="80"/>
      <c r="Q237" s="80"/>
      <c r="R237" s="89" t="s">
        <v>65</v>
      </c>
      <c r="S237" s="89" t="s">
        <v>70</v>
      </c>
      <c r="T237" s="80"/>
      <c r="U237" s="80"/>
      <c r="V237" s="81"/>
    </row>
    <row r="238" spans="8:22">
      <c r="H238" s="77" t="s">
        <v>7</v>
      </c>
      <c r="I238" s="76" t="s">
        <v>78</v>
      </c>
      <c r="J238" s="82"/>
      <c r="L238" s="79" t="s">
        <v>79</v>
      </c>
      <c r="M238" s="80" t="s">
        <v>58</v>
      </c>
      <c r="O238" s="78" t="s">
        <v>80</v>
      </c>
      <c r="P238" s="80"/>
      <c r="Q238" s="80"/>
      <c r="R238" s="89" t="s">
        <v>68</v>
      </c>
      <c r="S238" s="89" t="s">
        <v>72</v>
      </c>
      <c r="T238" s="80"/>
      <c r="U238" s="80"/>
      <c r="V238" s="81"/>
    </row>
    <row r="239" spans="8:22">
      <c r="H239" s="77" t="s">
        <v>7</v>
      </c>
      <c r="I239" s="76" t="s">
        <v>81</v>
      </c>
      <c r="J239" s="82"/>
      <c r="L239" s="79" t="s">
        <v>82</v>
      </c>
      <c r="M239" s="89" t="s">
        <v>60</v>
      </c>
      <c r="O239" s="78" t="s">
        <v>83</v>
      </c>
      <c r="P239" s="80"/>
      <c r="Q239" s="80"/>
      <c r="R239" s="89"/>
      <c r="S239" s="89"/>
      <c r="T239" s="80"/>
      <c r="U239" s="80"/>
      <c r="V239" s="81"/>
    </row>
    <row r="240" spans="8:22">
      <c r="H240" s="77" t="s">
        <v>7</v>
      </c>
      <c r="I240" s="76" t="s">
        <v>84</v>
      </c>
      <c r="J240" s="82"/>
      <c r="L240" s="79" t="s">
        <v>85</v>
      </c>
      <c r="M240" s="89" t="s">
        <v>63</v>
      </c>
      <c r="O240" s="78"/>
      <c r="P240" s="80"/>
      <c r="Q240" s="80"/>
      <c r="R240" s="89"/>
      <c r="S240" s="89"/>
      <c r="T240" s="80"/>
      <c r="U240" s="80"/>
      <c r="V240" s="81"/>
    </row>
    <row r="241" spans="8:22">
      <c r="H241" s="77" t="s">
        <v>7</v>
      </c>
      <c r="I241" s="76" t="s">
        <v>86</v>
      </c>
      <c r="J241" s="82"/>
      <c r="L241" s="79"/>
      <c r="M241" s="89"/>
      <c r="P241" s="80"/>
      <c r="Q241" s="80"/>
      <c r="R241" s="89"/>
      <c r="S241" s="89"/>
      <c r="T241" s="80"/>
      <c r="U241" s="80"/>
      <c r="V241" s="81"/>
    </row>
    <row r="242" spans="8:22">
      <c r="H242" s="77" t="s">
        <v>7</v>
      </c>
      <c r="I242" s="76" t="s">
        <v>87</v>
      </c>
      <c r="J242" s="82"/>
      <c r="M242" s="89"/>
      <c r="P242" s="80"/>
      <c r="Q242" s="80"/>
      <c r="R242" s="89"/>
      <c r="S242" s="89"/>
      <c r="T242" s="80"/>
      <c r="U242" s="80"/>
      <c r="V242" s="81"/>
    </row>
    <row r="243" spans="8:22">
      <c r="H243" s="77" t="s">
        <v>7</v>
      </c>
      <c r="I243" s="76" t="s">
        <v>88</v>
      </c>
      <c r="J243" s="82"/>
      <c r="M243" s="89"/>
      <c r="P243" s="80"/>
      <c r="Q243" s="80"/>
      <c r="R243" s="80"/>
      <c r="S243" s="80"/>
      <c r="T243" s="80"/>
      <c r="U243" s="80"/>
      <c r="V243" s="81"/>
    </row>
    <row r="244" spans="8:22">
      <c r="H244" s="77" t="s">
        <v>7</v>
      </c>
      <c r="I244" s="76" t="s">
        <v>89</v>
      </c>
      <c r="J244" s="82"/>
      <c r="M244" s="89"/>
    </row>
    <row r="245" spans="8:22">
      <c r="H245" s="77" t="s">
        <v>7</v>
      </c>
      <c r="I245" s="76" t="s">
        <v>90</v>
      </c>
      <c r="J245" s="82"/>
      <c r="M245" s="89"/>
    </row>
    <row r="246" spans="8:22">
      <c r="H246" s="77" t="s">
        <v>7</v>
      </c>
      <c r="I246" s="76" t="s">
        <v>91</v>
      </c>
      <c r="J246" s="83"/>
    </row>
    <row r="247" spans="8:22">
      <c r="H247" s="77" t="s">
        <v>7</v>
      </c>
      <c r="I247" s="76" t="s">
        <v>92</v>
      </c>
      <c r="J247" s="82"/>
    </row>
    <row r="248" spans="8:22">
      <c r="H248" s="77" t="s">
        <v>7</v>
      </c>
      <c r="I248" s="76" t="s">
        <v>93</v>
      </c>
      <c r="J248" s="82"/>
    </row>
    <row r="249" spans="8:22">
      <c r="H249" s="77" t="s">
        <v>7</v>
      </c>
      <c r="I249" s="76"/>
      <c r="J249" s="82"/>
    </row>
    <row r="250" spans="8:22">
      <c r="H250" s="77" t="s">
        <v>7</v>
      </c>
      <c r="I250" s="76"/>
      <c r="J250" s="82"/>
    </row>
    <row r="251" spans="8:22">
      <c r="H251" s="77" t="s">
        <v>7</v>
      </c>
      <c r="I251" s="76"/>
      <c r="J251" s="82"/>
    </row>
    <row r="252" spans="8:22">
      <c r="H252" s="77" t="s">
        <v>7</v>
      </c>
      <c r="I252" s="76"/>
      <c r="J252" s="82"/>
    </row>
    <row r="253" spans="8:22">
      <c r="H253" s="77" t="s">
        <v>7</v>
      </c>
      <c r="I253" s="76"/>
      <c r="J253" s="82"/>
    </row>
    <row r="254" spans="8:22">
      <c r="H254" s="77" t="s">
        <v>7</v>
      </c>
      <c r="I254" s="76"/>
      <c r="J254" s="82"/>
    </row>
    <row r="255" spans="8:22">
      <c r="H255" s="77" t="s">
        <v>7</v>
      </c>
      <c r="I255" s="76"/>
      <c r="J255" s="82"/>
    </row>
    <row r="256" spans="8:22">
      <c r="H256" s="77" t="s">
        <v>7</v>
      </c>
      <c r="I256" s="76"/>
      <c r="J256" s="82"/>
    </row>
    <row r="257" spans="8:10">
      <c r="H257" s="77" t="s">
        <v>7</v>
      </c>
      <c r="I257" s="76"/>
      <c r="J257" s="82"/>
    </row>
    <row r="258" spans="8:10">
      <c r="H258" s="2" t="s">
        <v>7</v>
      </c>
      <c r="J258" s="82"/>
    </row>
    <row r="259" spans="8:10">
      <c r="H259" s="2" t="s">
        <v>7</v>
      </c>
      <c r="J259" s="82"/>
    </row>
    <row r="260" spans="8:10">
      <c r="J260" s="82"/>
    </row>
    <row r="261" spans="8:10">
      <c r="J261" s="82"/>
    </row>
    <row r="262" spans="8:10">
      <c r="J262" s="78"/>
    </row>
    <row r="263" spans="8:10">
      <c r="J263" s="78"/>
    </row>
    <row r="264" spans="8:10">
      <c r="J264" s="78"/>
    </row>
    <row r="265" spans="8:10">
      <c r="J265" s="78"/>
    </row>
    <row r="266" spans="8:10">
      <c r="J266" s="78"/>
    </row>
    <row r="267" spans="8:10">
      <c r="J267" s="78"/>
    </row>
    <row r="268" spans="8:10">
      <c r="J268" s="78"/>
    </row>
    <row r="269" spans="8:10">
      <c r="J269" s="78"/>
    </row>
    <row r="270" spans="8:10">
      <c r="J270" s="78"/>
    </row>
    <row r="271" spans="8:10">
      <c r="J271" s="78"/>
    </row>
    <row r="272" spans="8:10">
      <c r="J272" s="78"/>
    </row>
    <row r="273" spans="10:10">
      <c r="J273" s="78"/>
    </row>
    <row r="274" spans="10:10">
      <c r="J274" s="78"/>
    </row>
    <row r="275" spans="10:10">
      <c r="J275" s="78"/>
    </row>
    <row r="276" spans="10:10">
      <c r="J276" s="78"/>
    </row>
    <row r="277" spans="10:10">
      <c r="J277" s="78"/>
    </row>
    <row r="278" spans="10:10">
      <c r="J278" s="78"/>
    </row>
    <row r="279" spans="10:10">
      <c r="J279" s="78"/>
    </row>
    <row r="280" spans="10:10">
      <c r="J280" s="78"/>
    </row>
    <row r="281" spans="10:10">
      <c r="J281" s="78"/>
    </row>
    <row r="282" spans="10:10">
      <c r="J282" s="78"/>
    </row>
    <row r="283" spans="10:10">
      <c r="J283" s="78"/>
    </row>
    <row r="284" spans="10:10">
      <c r="J284" s="78"/>
    </row>
    <row r="285" spans="10:10">
      <c r="J285" s="78"/>
    </row>
    <row r="286" spans="10:10">
      <c r="J286" s="78"/>
    </row>
    <row r="287" spans="10:10">
      <c r="J287" s="78"/>
    </row>
    <row r="288" spans="10:10">
      <c r="J288" s="78"/>
    </row>
    <row r="289" spans="10:10">
      <c r="J289" s="78"/>
    </row>
    <row r="290" spans="10:10">
      <c r="J290" s="78"/>
    </row>
    <row r="291" spans="10:10">
      <c r="J291" s="78"/>
    </row>
    <row r="292" spans="10:10">
      <c r="J292" s="78"/>
    </row>
    <row r="293" spans="10:10">
      <c r="J293" s="78"/>
    </row>
    <row r="294" spans="10:10">
      <c r="J294" s="78"/>
    </row>
    <row r="295" spans="10:10">
      <c r="J295" s="78"/>
    </row>
    <row r="296" spans="10:10">
      <c r="J296" s="78"/>
    </row>
    <row r="297" spans="10:10">
      <c r="J297" s="78"/>
    </row>
    <row r="298" spans="10:10">
      <c r="J298" s="78"/>
    </row>
    <row r="299" spans="10:10">
      <c r="J299" s="78"/>
    </row>
    <row r="300" spans="10:10">
      <c r="J300" s="78"/>
    </row>
    <row r="301" spans="10:10">
      <c r="J301" s="78"/>
    </row>
    <row r="302" spans="10:10">
      <c r="J302" s="78"/>
    </row>
    <row r="303" spans="10:10">
      <c r="J303" s="78"/>
    </row>
    <row r="304" spans="10:10">
      <c r="J304" s="78"/>
    </row>
    <row r="305" spans="10:10">
      <c r="J305" s="78"/>
    </row>
    <row r="306" spans="10:10">
      <c r="J306" s="78"/>
    </row>
    <row r="307" spans="10:10">
      <c r="J307" s="78"/>
    </row>
    <row r="308" spans="10:10">
      <c r="J308" s="78"/>
    </row>
    <row r="309" spans="10:10">
      <c r="J309" s="78"/>
    </row>
    <row r="310" spans="10:10">
      <c r="J310" s="78"/>
    </row>
    <row r="311" spans="10:10">
      <c r="J311" s="78"/>
    </row>
    <row r="312" spans="10:10">
      <c r="J312" s="78"/>
    </row>
    <row r="313" spans="10:10">
      <c r="J313" s="78"/>
    </row>
    <row r="314" spans="10:10">
      <c r="J314" s="78"/>
    </row>
    <row r="315" spans="10:10">
      <c r="J315" s="78"/>
    </row>
    <row r="316" spans="10:10">
      <c r="J316" s="78"/>
    </row>
    <row r="317" spans="10:10">
      <c r="J317" s="78"/>
    </row>
    <row r="318" spans="10:10">
      <c r="J318" s="78"/>
    </row>
    <row r="319" spans="10:10">
      <c r="J319" s="78"/>
    </row>
    <row r="320" spans="10:10">
      <c r="J320" s="78"/>
    </row>
    <row r="321" spans="10:10">
      <c r="J321" s="78"/>
    </row>
    <row r="322" spans="10:10">
      <c r="J322" s="78"/>
    </row>
    <row r="323" spans="10:10">
      <c r="J323" s="78"/>
    </row>
    <row r="324" spans="10:10">
      <c r="J324" s="78"/>
    </row>
    <row r="325" spans="10:10">
      <c r="J325" s="78"/>
    </row>
    <row r="326" spans="10:10">
      <c r="J326" s="78"/>
    </row>
    <row r="327" spans="10:10">
      <c r="J327" s="78"/>
    </row>
    <row r="328" spans="10:10">
      <c r="J328" s="78"/>
    </row>
    <row r="329" spans="10:10">
      <c r="J329" s="78"/>
    </row>
    <row r="330" spans="10:10">
      <c r="J330" s="78"/>
    </row>
    <row r="331" spans="10:10">
      <c r="J331" s="78"/>
    </row>
    <row r="332" spans="10:10">
      <c r="J332" s="78"/>
    </row>
    <row r="333" spans="10:10">
      <c r="J333" s="78"/>
    </row>
    <row r="334" spans="10:10">
      <c r="J334" s="78"/>
    </row>
    <row r="335" spans="10:10">
      <c r="J335" s="78"/>
    </row>
    <row r="336" spans="10:10">
      <c r="J336" s="78"/>
    </row>
    <row r="337" spans="10:10">
      <c r="J337" s="78"/>
    </row>
    <row r="338" spans="10:10">
      <c r="J338" s="78"/>
    </row>
    <row r="339" spans="10:10">
      <c r="J339" s="78"/>
    </row>
    <row r="340" spans="10:10">
      <c r="J340" s="78"/>
    </row>
    <row r="341" spans="10:10">
      <c r="J341" s="78"/>
    </row>
    <row r="342" spans="10:10">
      <c r="J342" s="78"/>
    </row>
    <row r="343" spans="10:10">
      <c r="J343" s="78"/>
    </row>
    <row r="344" spans="10:10">
      <c r="J344" s="78"/>
    </row>
    <row r="345" spans="10:10">
      <c r="J345" s="78"/>
    </row>
    <row r="346" spans="10:10">
      <c r="J346" s="78"/>
    </row>
    <row r="347" spans="10:10">
      <c r="J347" s="78"/>
    </row>
    <row r="348" spans="10:10">
      <c r="J348" s="78"/>
    </row>
    <row r="349" spans="10:10">
      <c r="J349" s="78"/>
    </row>
    <row r="350" spans="10:10">
      <c r="J350" s="78"/>
    </row>
    <row r="351" spans="10:10">
      <c r="J351" s="78"/>
    </row>
    <row r="352" spans="10:10">
      <c r="J352" s="78"/>
    </row>
    <row r="353" spans="10:10">
      <c r="J353" s="78"/>
    </row>
    <row r="354" spans="10:10">
      <c r="J354" s="78"/>
    </row>
    <row r="355" spans="10:10">
      <c r="J355" s="78"/>
    </row>
    <row r="356" spans="10:10">
      <c r="J356" s="78"/>
    </row>
    <row r="357" spans="10:10">
      <c r="J357" s="78"/>
    </row>
    <row r="358" spans="10:10">
      <c r="J358" s="78"/>
    </row>
    <row r="359" spans="10:10">
      <c r="J359" s="78"/>
    </row>
    <row r="360" spans="10:10">
      <c r="J360" s="78"/>
    </row>
    <row r="361" spans="10:10">
      <c r="J361" s="78"/>
    </row>
    <row r="362" spans="10:10">
      <c r="J362" s="78"/>
    </row>
    <row r="363" spans="10:10">
      <c r="J363" s="78"/>
    </row>
    <row r="364" spans="10:10">
      <c r="J364" s="78"/>
    </row>
    <row r="365" spans="10:10">
      <c r="J365" s="78"/>
    </row>
    <row r="366" spans="10:10">
      <c r="J366" s="78"/>
    </row>
    <row r="367" spans="10:10">
      <c r="J367" s="78"/>
    </row>
    <row r="368" spans="10:10">
      <c r="J368" s="78"/>
    </row>
    <row r="369" spans="10:10">
      <c r="J369" s="78"/>
    </row>
    <row r="370" spans="10:10">
      <c r="J370" s="78"/>
    </row>
    <row r="371" spans="10:10">
      <c r="J371" s="78"/>
    </row>
    <row r="372" spans="10:10">
      <c r="J372" s="78"/>
    </row>
    <row r="373" spans="10:10">
      <c r="J373" s="78"/>
    </row>
    <row r="374" spans="10:10">
      <c r="J374" s="78"/>
    </row>
    <row r="375" spans="10:10">
      <c r="J375" s="78"/>
    </row>
    <row r="376" spans="10:10">
      <c r="J376" s="78"/>
    </row>
    <row r="377" spans="10:10">
      <c r="J377" s="78"/>
    </row>
    <row r="378" spans="10:10">
      <c r="J378" s="78"/>
    </row>
    <row r="379" spans="10:10">
      <c r="J379" s="78"/>
    </row>
    <row r="380" spans="10:10">
      <c r="J380" s="78"/>
    </row>
    <row r="381" spans="10:10">
      <c r="J381" s="78"/>
    </row>
    <row r="382" spans="10:10">
      <c r="J382" s="78"/>
    </row>
    <row r="383" spans="10:10">
      <c r="J383" s="78"/>
    </row>
    <row r="384" spans="10:10">
      <c r="J384" s="78"/>
    </row>
    <row r="385" spans="10:10">
      <c r="J385" s="78"/>
    </row>
    <row r="386" spans="10:10">
      <c r="J386" s="78"/>
    </row>
    <row r="387" spans="10:10">
      <c r="J387" s="78"/>
    </row>
    <row r="388" spans="10:10">
      <c r="J388" s="78"/>
    </row>
    <row r="389" spans="10:10">
      <c r="J389" s="78"/>
    </row>
    <row r="390" spans="10:10">
      <c r="J390" s="78"/>
    </row>
    <row r="391" spans="10:10">
      <c r="J391" s="78"/>
    </row>
    <row r="392" spans="10:10">
      <c r="J392" s="78"/>
    </row>
    <row r="393" spans="10:10">
      <c r="J393" s="78"/>
    </row>
    <row r="394" spans="10:10">
      <c r="J394" s="78"/>
    </row>
    <row r="395" spans="10:10">
      <c r="J395" s="78"/>
    </row>
    <row r="396" spans="10:10">
      <c r="J396" s="78"/>
    </row>
    <row r="397" spans="10:10">
      <c r="J397" s="78"/>
    </row>
    <row r="398" spans="10:10">
      <c r="J398" s="78"/>
    </row>
    <row r="399" spans="10:10">
      <c r="J399" s="78"/>
    </row>
    <row r="400" spans="10:10">
      <c r="J400" s="78"/>
    </row>
    <row r="401" spans="10:10">
      <c r="J401" s="78"/>
    </row>
    <row r="402" spans="10:10">
      <c r="J402" s="78"/>
    </row>
    <row r="403" spans="10:10">
      <c r="J403" s="78"/>
    </row>
    <row r="404" spans="10:10">
      <c r="J404" s="78"/>
    </row>
    <row r="405" spans="10:10">
      <c r="J405" s="78"/>
    </row>
    <row r="406" spans="10:10">
      <c r="J406" s="78"/>
    </row>
    <row r="407" spans="10:10">
      <c r="J407" s="78"/>
    </row>
    <row r="408" spans="10:10">
      <c r="J408" s="78"/>
    </row>
    <row r="409" spans="10:10">
      <c r="J409" s="78"/>
    </row>
    <row r="410" spans="10:10">
      <c r="J410" s="78"/>
    </row>
    <row r="411" spans="10:10">
      <c r="J411" s="78"/>
    </row>
    <row r="412" spans="10:10">
      <c r="J412" s="78"/>
    </row>
    <row r="413" spans="10:10">
      <c r="J413" s="78"/>
    </row>
    <row r="414" spans="10:10">
      <c r="J414" s="78"/>
    </row>
    <row r="415" spans="10:10">
      <c r="J415" s="78"/>
    </row>
    <row r="416" spans="10:10">
      <c r="J416" s="78"/>
    </row>
    <row r="417" spans="10:10">
      <c r="J417" s="78"/>
    </row>
    <row r="418" spans="10:10">
      <c r="J418" s="78"/>
    </row>
    <row r="419" spans="10:10">
      <c r="J419" s="78"/>
    </row>
    <row r="420" spans="10:10">
      <c r="J420" s="78"/>
    </row>
    <row r="421" spans="10:10">
      <c r="J421" s="78"/>
    </row>
    <row r="422" spans="10:10">
      <c r="J422" s="78"/>
    </row>
    <row r="423" spans="10:10">
      <c r="J423" s="78"/>
    </row>
    <row r="424" spans="10:10">
      <c r="J424" s="78"/>
    </row>
    <row r="425" spans="10:10">
      <c r="J425" s="78"/>
    </row>
    <row r="426" spans="10:10">
      <c r="J426" s="78"/>
    </row>
    <row r="427" spans="10:10">
      <c r="J427" s="78"/>
    </row>
    <row r="428" spans="10:10">
      <c r="J428" s="78"/>
    </row>
    <row r="429" spans="10:10">
      <c r="J429" s="78"/>
    </row>
    <row r="430" spans="10:10">
      <c r="J430" s="78"/>
    </row>
    <row r="431" spans="10:10">
      <c r="J431" s="78"/>
    </row>
    <row r="432" spans="10:10">
      <c r="J432" s="78"/>
    </row>
    <row r="433" spans="10:10">
      <c r="J433" s="78"/>
    </row>
    <row r="434" spans="10:10">
      <c r="J434" s="78"/>
    </row>
    <row r="435" spans="10:10">
      <c r="J435" s="78"/>
    </row>
    <row r="436" spans="10:10">
      <c r="J436" s="78"/>
    </row>
    <row r="437" spans="10:10">
      <c r="J437" s="78"/>
    </row>
    <row r="438" spans="10:10">
      <c r="J438" s="78"/>
    </row>
    <row r="439" spans="10:10">
      <c r="J439" s="78"/>
    </row>
    <row r="440" spans="10:10">
      <c r="J440" s="78"/>
    </row>
    <row r="441" spans="10:10">
      <c r="J441" s="78"/>
    </row>
    <row r="442" spans="10:10">
      <c r="J442" s="78"/>
    </row>
    <row r="443" spans="10:10">
      <c r="J443" s="78"/>
    </row>
    <row r="444" spans="10:10">
      <c r="J444" s="78"/>
    </row>
    <row r="445" spans="10:10">
      <c r="J445" s="78"/>
    </row>
    <row r="446" spans="10:10">
      <c r="J446" s="78"/>
    </row>
    <row r="447" spans="10:10">
      <c r="J447" s="78"/>
    </row>
    <row r="448" spans="10:10">
      <c r="J448" s="78"/>
    </row>
    <row r="449" spans="10:10">
      <c r="J449" s="78"/>
    </row>
    <row r="450" spans="10:10">
      <c r="J450" s="78"/>
    </row>
    <row r="451" spans="10:10">
      <c r="J451" s="78"/>
    </row>
    <row r="452" spans="10:10">
      <c r="J452" s="78"/>
    </row>
    <row r="453" spans="10:10">
      <c r="J453" s="78"/>
    </row>
    <row r="454" spans="10:10">
      <c r="J454" s="78"/>
    </row>
    <row r="455" spans="10:10">
      <c r="J455" s="78"/>
    </row>
    <row r="456" spans="10:10">
      <c r="J456" s="78"/>
    </row>
    <row r="457" spans="10:10">
      <c r="J457" s="78"/>
    </row>
    <row r="458" spans="10:10">
      <c r="J458" s="78"/>
    </row>
    <row r="459" spans="10:10">
      <c r="J459" s="78"/>
    </row>
    <row r="460" spans="10:10">
      <c r="J460" s="78"/>
    </row>
    <row r="461" spans="10:10">
      <c r="J461" s="78"/>
    </row>
    <row r="462" spans="10:10">
      <c r="J462" s="78"/>
    </row>
    <row r="463" spans="10:10">
      <c r="J463" s="78"/>
    </row>
    <row r="464" spans="10:10">
      <c r="J464" s="78"/>
    </row>
    <row r="465" spans="10:10">
      <c r="J465" s="78"/>
    </row>
    <row r="466" spans="10:10">
      <c r="J466" s="78"/>
    </row>
    <row r="467" spans="10:10">
      <c r="J467" s="78"/>
    </row>
    <row r="468" spans="10:10">
      <c r="J468" s="78"/>
    </row>
    <row r="469" spans="10:10">
      <c r="J469" s="78"/>
    </row>
    <row r="470" spans="10:10">
      <c r="J470" s="78"/>
    </row>
    <row r="471" spans="10:10">
      <c r="J471" s="78"/>
    </row>
    <row r="472" spans="10:10">
      <c r="J472" s="78"/>
    </row>
    <row r="473" spans="10:10">
      <c r="J473" s="78"/>
    </row>
    <row r="474" spans="10:10">
      <c r="J474" s="78"/>
    </row>
    <row r="475" spans="10:10">
      <c r="J475" s="78"/>
    </row>
    <row r="476" spans="10:10">
      <c r="J476" s="78"/>
    </row>
    <row r="477" spans="10:10">
      <c r="J477" s="78"/>
    </row>
    <row r="478" spans="10:10">
      <c r="J478" s="78"/>
    </row>
    <row r="479" spans="10:10">
      <c r="J479" s="78"/>
    </row>
    <row r="480" spans="10:10">
      <c r="J480" s="78"/>
    </row>
    <row r="481" spans="10:10">
      <c r="J481" s="78"/>
    </row>
    <row r="482" spans="10:10">
      <c r="J482" s="78"/>
    </row>
    <row r="483" spans="10:10">
      <c r="J483" s="78"/>
    </row>
    <row r="484" spans="10:10">
      <c r="J484" s="78"/>
    </row>
    <row r="485" spans="10:10">
      <c r="J485" s="78"/>
    </row>
    <row r="486" spans="10:10">
      <c r="J486" s="78"/>
    </row>
    <row r="487" spans="10:10">
      <c r="J487" s="78"/>
    </row>
  </sheetData>
  <protectedRanges>
    <protectedRange sqref="P20:P25" name="Plage1"/>
    <protectedRange sqref="Q20:Q25 S20:S24 U20:U25" name="Plage1_1"/>
    <protectedRange algorithmName="SHA-512" hashValue="O705fVu3IBdE66hlkdLxXG2d8TY27SpeZJQ7EJ1R1xwqu95j1daibocGVbmcmOm6qgovpjVLU7NUBwVpw9S3hA==" saltValue="nCxOMEW8MqdfvwI2m8m7vQ==" spinCount="100000" sqref="B2:G6 J6 J10 B9:H10 T2 AE2:AF12 A14:XFD19 A27:XFD57 A59:XFD61" name="Range3"/>
  </protectedRanges>
  <sortState xmlns:xlrd2="http://schemas.microsoft.com/office/spreadsheetml/2017/richdata2" ref="J256:J506">
    <sortCondition ref="J256:J506"/>
  </sortState>
  <mergeCells count="78">
    <mergeCell ref="B50:B51"/>
    <mergeCell ref="C50:AD50"/>
    <mergeCell ref="C51:AD51"/>
    <mergeCell ref="B53:B54"/>
    <mergeCell ref="C53:AD53"/>
    <mergeCell ref="C54:AD54"/>
    <mergeCell ref="B56:B57"/>
    <mergeCell ref="C56:AD56"/>
    <mergeCell ref="C57:AD57"/>
    <mergeCell ref="B59:B60"/>
    <mergeCell ref="C59:AD59"/>
    <mergeCell ref="C60:AD60"/>
    <mergeCell ref="B46:B47"/>
    <mergeCell ref="C40:AD40"/>
    <mergeCell ref="C42:AD42"/>
    <mergeCell ref="C43:AD43"/>
    <mergeCell ref="B39:B40"/>
    <mergeCell ref="B43:B44"/>
    <mergeCell ref="C47:AD47"/>
    <mergeCell ref="C45:AD45"/>
    <mergeCell ref="C44:AD44"/>
    <mergeCell ref="C48:AD48"/>
    <mergeCell ref="B16:C19"/>
    <mergeCell ref="C9:D9"/>
    <mergeCell ref="T16:T19"/>
    <mergeCell ref="P16:P19"/>
    <mergeCell ref="B15:V15"/>
    <mergeCell ref="V16:V19"/>
    <mergeCell ref="F11:H11"/>
    <mergeCell ref="C41:AD41"/>
    <mergeCell ref="C39:AD39"/>
    <mergeCell ref="D30:F30"/>
    <mergeCell ref="O30:X30"/>
    <mergeCell ref="C46:AD46"/>
    <mergeCell ref="D31:F31"/>
    <mergeCell ref="N31:O31"/>
    <mergeCell ref="C36:AD36"/>
    <mergeCell ref="C7:D7"/>
    <mergeCell ref="C11:D11"/>
    <mergeCell ref="AF15:AF19"/>
    <mergeCell ref="AB15:AD15"/>
    <mergeCell ref="J16:J19"/>
    <mergeCell ref="D16:D19"/>
    <mergeCell ref="E16:E19"/>
    <mergeCell ref="L16:L19"/>
    <mergeCell ref="U16:U19"/>
    <mergeCell ref="S16:S19"/>
    <mergeCell ref="X15:Z15"/>
    <mergeCell ref="R16:R19"/>
    <mergeCell ref="H16:H19"/>
    <mergeCell ref="I16:I19"/>
    <mergeCell ref="K16:K19"/>
    <mergeCell ref="M16:M19"/>
    <mergeCell ref="F7:H7"/>
    <mergeCell ref="T2:AD12"/>
    <mergeCell ref="B33:D34"/>
    <mergeCell ref="B29:B31"/>
    <mergeCell ref="C29:AD29"/>
    <mergeCell ref="X27:AD27"/>
    <mergeCell ref="AD16:AD19"/>
    <mergeCell ref="AB16:AB19"/>
    <mergeCell ref="AC16:AC19"/>
    <mergeCell ref="X16:X19"/>
    <mergeCell ref="Y16:Y19"/>
    <mergeCell ref="Z16:Z19"/>
    <mergeCell ref="H3:O3"/>
    <mergeCell ref="J7:O7"/>
    <mergeCell ref="J11:O11"/>
    <mergeCell ref="C5:D5"/>
    <mergeCell ref="C37:AD37"/>
    <mergeCell ref="O16:O19"/>
    <mergeCell ref="F16:F19"/>
    <mergeCell ref="B27:H27"/>
    <mergeCell ref="I27:V27"/>
    <mergeCell ref="Q16:Q19"/>
    <mergeCell ref="B36:B37"/>
    <mergeCell ref="G16:G19"/>
    <mergeCell ref="N16:N19"/>
  </mergeCells>
  <dataValidations count="12">
    <dataValidation type="list" allowBlank="1" showInputMessage="1" showErrorMessage="1" sqref="M25" xr:uid="{00000000-0002-0000-0000-000001000000}">
      <formula1>$M$236:$M$243</formula1>
    </dataValidation>
    <dataValidation type="list" allowBlank="1" showInputMessage="1" showErrorMessage="1" sqref="I25" xr:uid="{00000000-0002-0000-0000-000004000000}">
      <formula1>$I$236:$I$257</formula1>
    </dataValidation>
    <dataValidation type="list" allowBlank="1" showInputMessage="1" showErrorMessage="1" sqref="J25" xr:uid="{00000000-0002-0000-0000-000005000000}">
      <formula1>$J$236:$J$487</formula1>
    </dataValidation>
    <dataValidation type="list" allowBlank="1" showInputMessage="1" showErrorMessage="1" sqref="R25:T25" xr:uid="{00000000-0002-0000-0000-000007000000}">
      <formula1>$V$236:$V$239</formula1>
    </dataValidation>
    <dataValidation type="list" allowBlank="1" showInputMessage="1" showErrorMessage="1" sqref="I20:I24" xr:uid="{5CC09324-BEB5-4349-B0F2-C52DC3AE2B3F}">
      <formula1>$I$236:$I$248</formula1>
    </dataValidation>
    <dataValidation type="list" allowBlank="1" showInputMessage="1" showErrorMessage="1" sqref="L20:L24" xr:uid="{E8EAD9A3-8B43-4677-88B3-C443D009C7B6}">
      <formula1>$M$236:$M$240</formula1>
    </dataValidation>
    <dataValidation type="list" allowBlank="1" showInputMessage="1" showErrorMessage="1" sqref="L25" xr:uid="{00000000-0002-0000-0000-000000000000}">
      <formula1>$L$236:$L$241</formula1>
    </dataValidation>
    <dataValidation type="list" allowBlank="1" showInputMessage="1" showErrorMessage="1" sqref="H20:H25" xr:uid="{00000000-0002-0000-0000-000006000000}">
      <formula1>$H$235:$H$237</formula1>
    </dataValidation>
    <dataValidation type="list" allowBlank="1" showInputMessage="1" showErrorMessage="1" sqref="O25" xr:uid="{00000000-0002-0000-0000-000002000000}">
      <formula1>#REF!</formula1>
    </dataValidation>
    <dataValidation type="list" allowBlank="1" showInputMessage="1" showErrorMessage="1" sqref="O20:O24" xr:uid="{C248D57D-0BE6-4AD7-BB44-592C2BB538C1}">
      <formula1>$O$236:$O$239</formula1>
    </dataValidation>
    <dataValidation type="list" allowBlank="1" showInputMessage="1" showErrorMessage="1" sqref="R20:R24" xr:uid="{6EDFFC0E-BAAF-4F28-8A11-BCF8FDDF1AD6}">
      <formula1>$R$236:$R$238</formula1>
    </dataValidation>
    <dataValidation type="list" allowBlank="1" showInputMessage="1" showErrorMessage="1" sqref="T20:T24" xr:uid="{EA55E5AA-AF5A-4F5F-8F2B-442ADB41767C}">
      <formula1>$S$236:$S$238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6F1DACE66FD488352A774782713B8" ma:contentTypeVersion="17" ma:contentTypeDescription="Create a new document." ma:contentTypeScope="" ma:versionID="86eb9990a591d3020a455f285944223e">
  <xsd:schema xmlns:xsd="http://www.w3.org/2001/XMLSchema" xmlns:xs="http://www.w3.org/2001/XMLSchema" xmlns:p="http://schemas.microsoft.com/office/2006/metadata/properties" xmlns:ns2="72fa0488-d185-4f59-8ae2-3e5744681e1e" xmlns:ns3="4cbfc70c-b7d3-4fcd-b092-ec679e061e30" targetNamespace="http://schemas.microsoft.com/office/2006/metadata/properties" ma:root="true" ma:fieldsID="53a2b5a79d3d62dfbf8eb3c864681ace" ns2:_="" ns3:_="">
    <xsd:import namespace="72fa0488-d185-4f59-8ae2-3e5744681e1e"/>
    <xsd:import namespace="4cbfc70c-b7d3-4fcd-b092-ec679e061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a0488-d185-4f59-8ae2-3e5744681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38379a-b02a-4430-b856-41ec7e2c82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fc70c-b7d3-4fcd-b092-ec679e061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a5d11f-8eb2-43f3-91a5-fa76ba7e05b0}" ma:internalName="TaxCatchAll" ma:showField="CatchAllData" ma:web="4cbfc70c-b7d3-4fcd-b092-ec679e061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fa0488-d185-4f59-8ae2-3e5744681e1e">
      <Terms xmlns="http://schemas.microsoft.com/office/infopath/2007/PartnerControls"/>
    </lcf76f155ced4ddcb4097134ff3c332f>
    <TaxCatchAll xmlns="4cbfc70c-b7d3-4fcd-b092-ec679e061e3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C1B5-9226-45F7-9F1F-D64FDD54EB32}"/>
</file>

<file path=customXml/itemProps2.xml><?xml version="1.0" encoding="utf-8"?>
<ds:datastoreItem xmlns:ds="http://schemas.openxmlformats.org/officeDocument/2006/customXml" ds:itemID="{5B07CC04-16A8-48D4-8318-ADA6CC5A77CE}"/>
</file>

<file path=customXml/itemProps3.xml><?xml version="1.0" encoding="utf-8"?>
<ds:datastoreItem xmlns:ds="http://schemas.openxmlformats.org/officeDocument/2006/customXml" ds:itemID="{6611C8A0-EECE-4A07-BFEE-B2BB55254B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Sladecek</dc:creator>
  <cp:keywords/>
  <dc:description/>
  <cp:lastModifiedBy/>
  <cp:revision/>
  <dcterms:created xsi:type="dcterms:W3CDTF">2013-11-18T18:44:54Z</dcterms:created>
  <dcterms:modified xsi:type="dcterms:W3CDTF">2023-08-24T12:18:18Z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0x0101003A76F1DACE66FD488352A774782713B8</vt:lpwstr>
  </property>
  <property fmtid="{D5CDD505-2E9C-101B-9397-08002B2CF9AE}" pid="3" name="MediaServiceImageTags">
    <vt:lpwstr/>
  </property>
</Properties>
</file>