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4DE13934-2A93-4DED-8B90-8D4B376F3C8A}" xr6:coauthVersionLast="41" xr6:coauthVersionMax="41" xr10:uidLastSave="{00000000-0000-0000-0000-000000000000}"/>
  <bookViews>
    <workbookView xWindow="-98" yWindow="-98" windowWidth="20715" windowHeight="13276" activeTab="6" xr2:uid="{00000000-000D-0000-FFFF-FFFF00000000}"/>
  </bookViews>
  <sheets>
    <sheet name="11s" sheetId="1" r:id="rId1"/>
    <sheet name="13s" sheetId="5" r:id="rId2"/>
    <sheet name="15s" sheetId="6" r:id="rId3"/>
    <sheet name="17s" sheetId="7" r:id="rId4"/>
    <sheet name="19s" sheetId="8" r:id="rId5"/>
    <sheet name="Results" sheetId="2" r:id="rId6"/>
    <sheet name="Leagues" sheetId="3" r:id="rId7"/>
    <sheet name="Leagues 2" sheetId="4" state="hidden" r:id="rId8"/>
    <sheet name="Instructions" sheetId="9" r:id="rId9"/>
  </sheets>
  <definedNames>
    <definedName name="_xlnm.Print_Area" localSheetId="6">Leagues!$A$1:$U$28</definedName>
    <definedName name="Team_A">'11s'!$B$4:$B$9</definedName>
  </definedNames>
  <calcPr calcId="191029"/>
  <pivotCaches>
    <pivotCache cacheId="0" r:id="rId10"/>
    <pivotCache cacheId="1" r:id="rId11"/>
    <pivotCache cacheId="2" r:id="rId12"/>
    <pivotCache cacheId="3" r:id="rId13"/>
    <pivotCache cacheId="4" r:id="rId1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35" i="2" l="1"/>
  <c r="Z35" i="2"/>
  <c r="Y35" i="2"/>
  <c r="X35" i="2"/>
  <c r="W35" i="2"/>
  <c r="F93" i="8" l="1"/>
  <c r="I276" i="8"/>
  <c r="H276" i="8"/>
  <c r="G275" i="8"/>
  <c r="F275" i="8"/>
  <c r="AE272" i="8"/>
  <c r="AD272" i="8"/>
  <c r="AA272" i="8"/>
  <c r="Z272" i="8"/>
  <c r="W272" i="8"/>
  <c r="V272" i="8"/>
  <c r="S272" i="8"/>
  <c r="G272" i="8" s="1"/>
  <c r="E272" i="8" s="1"/>
  <c r="R272" i="8"/>
  <c r="O272" i="8"/>
  <c r="N272" i="8"/>
  <c r="F272" i="8" s="1"/>
  <c r="K272" i="8"/>
  <c r="J272" i="8"/>
  <c r="AE271" i="8"/>
  <c r="AD271" i="8"/>
  <c r="AA271" i="8"/>
  <c r="Z271" i="8"/>
  <c r="W271" i="8"/>
  <c r="V271" i="8"/>
  <c r="S271" i="8"/>
  <c r="G271" i="8" s="1"/>
  <c r="R271" i="8"/>
  <c r="O271" i="8"/>
  <c r="N271" i="8"/>
  <c r="F271" i="8" s="1"/>
  <c r="K271" i="8"/>
  <c r="J271" i="8"/>
  <c r="AE270" i="8"/>
  <c r="AD270" i="8"/>
  <c r="AA270" i="8"/>
  <c r="Z270" i="8"/>
  <c r="W270" i="8"/>
  <c r="V270" i="8"/>
  <c r="S270" i="8"/>
  <c r="G270" i="8" s="1"/>
  <c r="R270" i="8"/>
  <c r="O270" i="8"/>
  <c r="N270" i="8"/>
  <c r="F270" i="8" s="1"/>
  <c r="D270" i="8" s="1"/>
  <c r="K270" i="8"/>
  <c r="J270" i="8"/>
  <c r="AE269" i="8"/>
  <c r="AD269" i="8"/>
  <c r="AA269" i="8"/>
  <c r="Z269" i="8"/>
  <c r="W269" i="8"/>
  <c r="V269" i="8"/>
  <c r="S269" i="8"/>
  <c r="G269" i="8" s="1"/>
  <c r="R269" i="8"/>
  <c r="O269" i="8"/>
  <c r="N269" i="8"/>
  <c r="F269" i="8" s="1"/>
  <c r="K269" i="8"/>
  <c r="J269" i="8"/>
  <c r="J273" i="8" s="1"/>
  <c r="C267" i="8"/>
  <c r="B280" i="8" s="1"/>
  <c r="B267" i="8"/>
  <c r="B279" i="8" s="1"/>
  <c r="AC34" i="2" s="1"/>
  <c r="I258" i="8"/>
  <c r="H258" i="8"/>
  <c r="G257" i="8"/>
  <c r="F257" i="8"/>
  <c r="AE254" i="8"/>
  <c r="AD254" i="8"/>
  <c r="AA254" i="8"/>
  <c r="Z254" i="8"/>
  <c r="W254" i="8"/>
  <c r="V254" i="8"/>
  <c r="S254" i="8"/>
  <c r="R254" i="8"/>
  <c r="O254" i="8"/>
  <c r="N254" i="8"/>
  <c r="K254" i="8"/>
  <c r="J254" i="8"/>
  <c r="AE253" i="8"/>
  <c r="AD253" i="8"/>
  <c r="AA253" i="8"/>
  <c r="Z253" i="8"/>
  <c r="W253" i="8"/>
  <c r="V253" i="8"/>
  <c r="S253" i="8"/>
  <c r="R253" i="8"/>
  <c r="O253" i="8"/>
  <c r="N253" i="8"/>
  <c r="K253" i="8"/>
  <c r="J253" i="8"/>
  <c r="AE252" i="8"/>
  <c r="AD252" i="8"/>
  <c r="AA252" i="8"/>
  <c r="Z252" i="8"/>
  <c r="W252" i="8"/>
  <c r="V252" i="8"/>
  <c r="S252" i="8"/>
  <c r="R252" i="8"/>
  <c r="O252" i="8"/>
  <c r="N252" i="8"/>
  <c r="K252" i="8"/>
  <c r="J252" i="8"/>
  <c r="AE251" i="8"/>
  <c r="AD251" i="8"/>
  <c r="AA251" i="8"/>
  <c r="Z251" i="8"/>
  <c r="W251" i="8"/>
  <c r="V251" i="8"/>
  <c r="S251" i="8"/>
  <c r="R251" i="8"/>
  <c r="O251" i="8"/>
  <c r="N251" i="8"/>
  <c r="K251" i="8"/>
  <c r="J251" i="8"/>
  <c r="C249" i="8"/>
  <c r="B262" i="8" s="1"/>
  <c r="AC33" i="2" s="1"/>
  <c r="B249" i="8"/>
  <c r="B261" i="8" s="1"/>
  <c r="AC32" i="2" s="1"/>
  <c r="I240" i="8"/>
  <c r="H240" i="8"/>
  <c r="G239" i="8"/>
  <c r="F239" i="8"/>
  <c r="AE236" i="8"/>
  <c r="AD236" i="8"/>
  <c r="AA236" i="8"/>
  <c r="Z236" i="8"/>
  <c r="W236" i="8"/>
  <c r="V236" i="8"/>
  <c r="S236" i="8"/>
  <c r="G236" i="8" s="1"/>
  <c r="R236" i="8"/>
  <c r="O236" i="8"/>
  <c r="N236" i="8"/>
  <c r="F236" i="8" s="1"/>
  <c r="E236" i="8" s="1"/>
  <c r="K236" i="8"/>
  <c r="J236" i="8"/>
  <c r="AE235" i="8"/>
  <c r="AD235" i="8"/>
  <c r="AA235" i="8"/>
  <c r="Z235" i="8"/>
  <c r="W235" i="8"/>
  <c r="V235" i="8"/>
  <c r="S235" i="8"/>
  <c r="G235" i="8" s="1"/>
  <c r="R235" i="8"/>
  <c r="F235" i="8" s="1"/>
  <c r="O235" i="8"/>
  <c r="N235" i="8"/>
  <c r="K235" i="8"/>
  <c r="J235" i="8"/>
  <c r="AE234" i="8"/>
  <c r="AD234" i="8"/>
  <c r="AA234" i="8"/>
  <c r="Z234" i="8"/>
  <c r="W234" i="8"/>
  <c r="V234" i="8"/>
  <c r="S234" i="8"/>
  <c r="R234" i="8"/>
  <c r="F234" i="8" s="1"/>
  <c r="O234" i="8"/>
  <c r="N234" i="8"/>
  <c r="K234" i="8"/>
  <c r="J234" i="8"/>
  <c r="G234" i="8"/>
  <c r="AE233" i="8"/>
  <c r="AD233" i="8"/>
  <c r="AA233" i="8"/>
  <c r="Z233" i="8"/>
  <c r="W233" i="8"/>
  <c r="V233" i="8"/>
  <c r="S233" i="8"/>
  <c r="R233" i="8"/>
  <c r="O233" i="8"/>
  <c r="N233" i="8"/>
  <c r="K233" i="8"/>
  <c r="J233" i="8"/>
  <c r="G233" i="8"/>
  <c r="F233" i="8"/>
  <c r="C231" i="8"/>
  <c r="B244" i="8" s="1"/>
  <c r="AC31" i="2" s="1"/>
  <c r="B231" i="8"/>
  <c r="B243" i="8" s="1"/>
  <c r="AC30" i="2" s="1"/>
  <c r="I222" i="8"/>
  <c r="H222" i="8"/>
  <c r="G221" i="8"/>
  <c r="F221" i="8"/>
  <c r="AE218" i="8"/>
  <c r="AD218" i="8"/>
  <c r="AA218" i="8"/>
  <c r="Z218" i="8"/>
  <c r="W218" i="8"/>
  <c r="V218" i="8"/>
  <c r="S218" i="8"/>
  <c r="R218" i="8"/>
  <c r="O218" i="8"/>
  <c r="N218" i="8"/>
  <c r="K218" i="8"/>
  <c r="J218" i="8"/>
  <c r="AE217" i="8"/>
  <c r="AD217" i="8"/>
  <c r="AA217" i="8"/>
  <c r="Z217" i="8"/>
  <c r="W217" i="8"/>
  <c r="V217" i="8"/>
  <c r="S217" i="8"/>
  <c r="R217" i="8"/>
  <c r="F217" i="8" s="1"/>
  <c r="O217" i="8"/>
  <c r="N217" i="8"/>
  <c r="K217" i="8"/>
  <c r="J217" i="8"/>
  <c r="AE216" i="8"/>
  <c r="AD216" i="8"/>
  <c r="AA216" i="8"/>
  <c r="Z216" i="8"/>
  <c r="W216" i="8"/>
  <c r="V216" i="8"/>
  <c r="S216" i="8"/>
  <c r="G216" i="8" s="1"/>
  <c r="R216" i="8"/>
  <c r="O216" i="8"/>
  <c r="N216" i="8"/>
  <c r="K216" i="8"/>
  <c r="J216" i="8"/>
  <c r="AE215" i="8"/>
  <c r="AD215" i="8"/>
  <c r="AA215" i="8"/>
  <c r="Z215" i="8"/>
  <c r="W215" i="8"/>
  <c r="V215" i="8"/>
  <c r="S215" i="8"/>
  <c r="R215" i="8"/>
  <c r="O215" i="8"/>
  <c r="N215" i="8"/>
  <c r="K215" i="8"/>
  <c r="J215" i="8"/>
  <c r="C213" i="8"/>
  <c r="B226" i="8" s="1"/>
  <c r="AC29" i="2" s="1"/>
  <c r="B213" i="8"/>
  <c r="B225" i="8" s="1"/>
  <c r="AC28" i="2" s="1"/>
  <c r="I204" i="8"/>
  <c r="H204" i="8"/>
  <c r="G203" i="8"/>
  <c r="F203" i="8"/>
  <c r="AE200" i="8"/>
  <c r="AD200" i="8"/>
  <c r="AA200" i="8"/>
  <c r="Z200" i="8"/>
  <c r="W200" i="8"/>
  <c r="V200" i="8"/>
  <c r="S200" i="8"/>
  <c r="G200" i="8" s="1"/>
  <c r="R200" i="8"/>
  <c r="O200" i="8"/>
  <c r="N200" i="8"/>
  <c r="F200" i="8" s="1"/>
  <c r="K200" i="8"/>
  <c r="J200" i="8"/>
  <c r="AE199" i="8"/>
  <c r="AD199" i="8"/>
  <c r="AA199" i="8"/>
  <c r="Z199" i="8"/>
  <c r="W199" i="8"/>
  <c r="V199" i="8"/>
  <c r="S199" i="8"/>
  <c r="G199" i="8" s="1"/>
  <c r="R199" i="8"/>
  <c r="F199" i="8" s="1"/>
  <c r="E199" i="8" s="1"/>
  <c r="O199" i="8"/>
  <c r="N199" i="8"/>
  <c r="K199" i="8"/>
  <c r="J199" i="8"/>
  <c r="D199" i="8"/>
  <c r="AE198" i="8"/>
  <c r="AD198" i="8"/>
  <c r="AA198" i="8"/>
  <c r="Z198" i="8"/>
  <c r="W198" i="8"/>
  <c r="V198" i="8"/>
  <c r="S198" i="8"/>
  <c r="R198" i="8"/>
  <c r="F198" i="8" s="1"/>
  <c r="O198" i="8"/>
  <c r="N198" i="8"/>
  <c r="K198" i="8"/>
  <c r="J198" i="8"/>
  <c r="G198" i="8"/>
  <c r="AE197" i="8"/>
  <c r="AD197" i="8"/>
  <c r="AA197" i="8"/>
  <c r="Z197" i="8"/>
  <c r="W197" i="8"/>
  <c r="V197" i="8"/>
  <c r="S197" i="8"/>
  <c r="R197" i="8"/>
  <c r="O197" i="8"/>
  <c r="N197" i="8"/>
  <c r="K197" i="8"/>
  <c r="J197" i="8"/>
  <c r="G197" i="8"/>
  <c r="F197" i="8"/>
  <c r="C195" i="8"/>
  <c r="B208" i="8" s="1"/>
  <c r="AC27" i="2" s="1"/>
  <c r="B195" i="8"/>
  <c r="B207" i="8" s="1"/>
  <c r="AC26" i="2" s="1"/>
  <c r="I186" i="8"/>
  <c r="H186" i="8"/>
  <c r="G185" i="8"/>
  <c r="F185" i="8"/>
  <c r="AE182" i="8"/>
  <c r="AD182" i="8"/>
  <c r="AA182" i="8"/>
  <c r="Z182" i="8"/>
  <c r="W182" i="8"/>
  <c r="V182" i="8"/>
  <c r="S182" i="8"/>
  <c r="R182" i="8"/>
  <c r="O182" i="8"/>
  <c r="N182" i="8"/>
  <c r="K182" i="8"/>
  <c r="J182" i="8"/>
  <c r="G182" i="8"/>
  <c r="AE181" i="8"/>
  <c r="AD181" i="8"/>
  <c r="AA181" i="8"/>
  <c r="Z181" i="8"/>
  <c r="W181" i="8"/>
  <c r="V181" i="8"/>
  <c r="S181" i="8"/>
  <c r="R181" i="8"/>
  <c r="F181" i="8" s="1"/>
  <c r="O181" i="8"/>
  <c r="N181" i="8"/>
  <c r="K181" i="8"/>
  <c r="J181" i="8"/>
  <c r="AE180" i="8"/>
  <c r="AD180" i="8"/>
  <c r="AA180" i="8"/>
  <c r="Z180" i="8"/>
  <c r="W180" i="8"/>
  <c r="V180" i="8"/>
  <c r="S180" i="8"/>
  <c r="R180" i="8"/>
  <c r="O180" i="8"/>
  <c r="N180" i="8"/>
  <c r="K180" i="8"/>
  <c r="J180" i="8"/>
  <c r="AE179" i="8"/>
  <c r="AD179" i="8"/>
  <c r="AA179" i="8"/>
  <c r="Z179" i="8"/>
  <c r="W179" i="8"/>
  <c r="V179" i="8"/>
  <c r="S179" i="8"/>
  <c r="R179" i="8"/>
  <c r="O179" i="8"/>
  <c r="N179" i="8"/>
  <c r="K179" i="8"/>
  <c r="J179" i="8"/>
  <c r="C177" i="8"/>
  <c r="B190" i="8" s="1"/>
  <c r="AC25" i="2" s="1"/>
  <c r="B177" i="8"/>
  <c r="B189" i="8" s="1"/>
  <c r="AC24" i="2" s="1"/>
  <c r="I168" i="8"/>
  <c r="H168" i="8"/>
  <c r="G167" i="8"/>
  <c r="F167" i="8"/>
  <c r="AE164" i="8"/>
  <c r="AD164" i="8"/>
  <c r="AA164" i="8"/>
  <c r="Z164" i="8"/>
  <c r="W164" i="8"/>
  <c r="V164" i="8"/>
  <c r="S164" i="8"/>
  <c r="G164" i="8" s="1"/>
  <c r="R164" i="8"/>
  <c r="O164" i="8"/>
  <c r="N164" i="8"/>
  <c r="K164" i="8"/>
  <c r="J164" i="8"/>
  <c r="AE163" i="8"/>
  <c r="AD163" i="8"/>
  <c r="AA163" i="8"/>
  <c r="Z163" i="8"/>
  <c r="W163" i="8"/>
  <c r="V163" i="8"/>
  <c r="S163" i="8"/>
  <c r="G163" i="8" s="1"/>
  <c r="R163" i="8"/>
  <c r="O163" i="8"/>
  <c r="N163" i="8"/>
  <c r="K163" i="8"/>
  <c r="J163" i="8"/>
  <c r="AE162" i="8"/>
  <c r="AD162" i="8"/>
  <c r="AA162" i="8"/>
  <c r="Z162" i="8"/>
  <c r="W162" i="8"/>
  <c r="V162" i="8"/>
  <c r="S162" i="8"/>
  <c r="R162" i="8"/>
  <c r="O162" i="8"/>
  <c r="N162" i="8"/>
  <c r="K162" i="8"/>
  <c r="J162" i="8"/>
  <c r="AE161" i="8"/>
  <c r="AD161" i="8"/>
  <c r="AA161" i="8"/>
  <c r="Z161" i="8"/>
  <c r="W161" i="8"/>
  <c r="V161" i="8"/>
  <c r="S161" i="8"/>
  <c r="R161" i="8"/>
  <c r="O161" i="8"/>
  <c r="N161" i="8"/>
  <c r="K161" i="8"/>
  <c r="J161" i="8"/>
  <c r="F161" i="8"/>
  <c r="C159" i="8"/>
  <c r="B172" i="8" s="1"/>
  <c r="AC23" i="2" s="1"/>
  <c r="B159" i="8"/>
  <c r="B171" i="8" s="1"/>
  <c r="AC22" i="2" s="1"/>
  <c r="I150" i="8"/>
  <c r="H150" i="8"/>
  <c r="G149" i="8"/>
  <c r="F149" i="8"/>
  <c r="AE146" i="8"/>
  <c r="AD146" i="8"/>
  <c r="AA146" i="8"/>
  <c r="Z146" i="8"/>
  <c r="F146" i="8" s="1"/>
  <c r="W146" i="8"/>
  <c r="V146" i="8"/>
  <c r="K146" i="8"/>
  <c r="J146" i="8"/>
  <c r="G146" i="8"/>
  <c r="AE145" i="8"/>
  <c r="AD145" i="8"/>
  <c r="AA145" i="8"/>
  <c r="Z145" i="8"/>
  <c r="W145" i="8"/>
  <c r="V145" i="8"/>
  <c r="K145" i="8"/>
  <c r="J145" i="8"/>
  <c r="G145" i="8"/>
  <c r="F145" i="8"/>
  <c r="AE144" i="8"/>
  <c r="AD144" i="8"/>
  <c r="AA144" i="8"/>
  <c r="G144" i="8" s="1"/>
  <c r="Z144" i="8"/>
  <c r="W144" i="8"/>
  <c r="V144" i="8"/>
  <c r="K144" i="8"/>
  <c r="J144" i="8"/>
  <c r="F144" i="8"/>
  <c r="AE143" i="8"/>
  <c r="AD143" i="8"/>
  <c r="AA143" i="8"/>
  <c r="G143" i="8" s="1"/>
  <c r="Z143" i="8"/>
  <c r="F143" i="8" s="1"/>
  <c r="W143" i="8"/>
  <c r="V143" i="8"/>
  <c r="K143" i="8"/>
  <c r="K147" i="8" s="1"/>
  <c r="J143" i="8"/>
  <c r="C141" i="8"/>
  <c r="B154" i="8" s="1"/>
  <c r="AC21" i="2" s="1"/>
  <c r="B141" i="8"/>
  <c r="B153" i="8" s="1"/>
  <c r="AC20" i="2" s="1"/>
  <c r="I132" i="8"/>
  <c r="H132" i="8"/>
  <c r="G131" i="8"/>
  <c r="F131" i="8"/>
  <c r="AE128" i="8"/>
  <c r="AD128" i="8"/>
  <c r="AA128" i="8"/>
  <c r="Z128" i="8"/>
  <c r="W128" i="8"/>
  <c r="V128" i="8"/>
  <c r="S128" i="8"/>
  <c r="R128" i="8"/>
  <c r="O128" i="8"/>
  <c r="N128" i="8"/>
  <c r="K128" i="8"/>
  <c r="J128" i="8"/>
  <c r="AE127" i="8"/>
  <c r="AD127" i="8"/>
  <c r="AA127" i="8"/>
  <c r="Z127" i="8"/>
  <c r="W127" i="8"/>
  <c r="V127" i="8"/>
  <c r="S127" i="8"/>
  <c r="R127" i="8"/>
  <c r="O127" i="8"/>
  <c r="N127" i="8"/>
  <c r="K127" i="8"/>
  <c r="J127" i="8"/>
  <c r="AE126" i="8"/>
  <c r="AD126" i="8"/>
  <c r="AA126" i="8"/>
  <c r="Z126" i="8"/>
  <c r="W126" i="8"/>
  <c r="V126" i="8"/>
  <c r="S126" i="8"/>
  <c r="R126" i="8"/>
  <c r="O126" i="8"/>
  <c r="N126" i="8"/>
  <c r="K126" i="8"/>
  <c r="J126" i="8"/>
  <c r="AE125" i="8"/>
  <c r="AD125" i="8"/>
  <c r="AA125" i="8"/>
  <c r="Z125" i="8"/>
  <c r="W125" i="8"/>
  <c r="V125" i="8"/>
  <c r="S125" i="8"/>
  <c r="R125" i="8"/>
  <c r="F125" i="8" s="1"/>
  <c r="O125" i="8"/>
  <c r="N125" i="8"/>
  <c r="K125" i="8"/>
  <c r="J125" i="8"/>
  <c r="C123" i="8"/>
  <c r="B136" i="8" s="1"/>
  <c r="AC19" i="2" s="1"/>
  <c r="B123" i="8"/>
  <c r="B135" i="8" s="1"/>
  <c r="AC18" i="2" s="1"/>
  <c r="I114" i="8"/>
  <c r="H114" i="8"/>
  <c r="G113" i="8"/>
  <c r="F113" i="8"/>
  <c r="AE110" i="8"/>
  <c r="AD110" i="8"/>
  <c r="AA110" i="8"/>
  <c r="G110" i="8" s="1"/>
  <c r="Z110" i="8"/>
  <c r="W110" i="8"/>
  <c r="V110" i="8"/>
  <c r="S110" i="8"/>
  <c r="R110" i="8"/>
  <c r="O110" i="8"/>
  <c r="N110" i="8"/>
  <c r="K110" i="8"/>
  <c r="J110" i="8"/>
  <c r="AE109" i="8"/>
  <c r="AD109" i="8"/>
  <c r="AA109" i="8"/>
  <c r="Z109" i="8"/>
  <c r="W109" i="8"/>
  <c r="V109" i="8"/>
  <c r="S109" i="8"/>
  <c r="R109" i="8"/>
  <c r="O109" i="8"/>
  <c r="N109" i="8"/>
  <c r="K109" i="8"/>
  <c r="J109" i="8"/>
  <c r="AE108" i="8"/>
  <c r="AD108" i="8"/>
  <c r="AA108" i="8"/>
  <c r="Z108" i="8"/>
  <c r="W108" i="8"/>
  <c r="V108" i="8"/>
  <c r="S108" i="8"/>
  <c r="R108" i="8"/>
  <c r="O108" i="8"/>
  <c r="N108" i="8"/>
  <c r="K108" i="8"/>
  <c r="J108" i="8"/>
  <c r="AE107" i="8"/>
  <c r="AD107" i="8"/>
  <c r="AA107" i="8"/>
  <c r="Z107" i="8"/>
  <c r="W107" i="8"/>
  <c r="V107" i="8"/>
  <c r="S107" i="8"/>
  <c r="R107" i="8"/>
  <c r="O107" i="8"/>
  <c r="N107" i="8"/>
  <c r="K107" i="8"/>
  <c r="J107" i="8"/>
  <c r="C105" i="8"/>
  <c r="B118" i="8" s="1"/>
  <c r="AC17" i="2" s="1"/>
  <c r="B105" i="8"/>
  <c r="B117" i="8" s="1"/>
  <c r="AC16" i="2" s="1"/>
  <c r="I96" i="8"/>
  <c r="H96" i="8"/>
  <c r="G95" i="8"/>
  <c r="F95" i="8"/>
  <c r="AE92" i="8"/>
  <c r="AD92" i="8"/>
  <c r="AA92" i="8"/>
  <c r="Z92" i="8"/>
  <c r="W92" i="8"/>
  <c r="V92" i="8"/>
  <c r="S92" i="8"/>
  <c r="R92" i="8"/>
  <c r="O92" i="8"/>
  <c r="N92" i="8"/>
  <c r="K92" i="8"/>
  <c r="J92" i="8"/>
  <c r="AE91" i="8"/>
  <c r="AD91" i="8"/>
  <c r="AA91" i="8"/>
  <c r="Z91" i="8"/>
  <c r="W91" i="8"/>
  <c r="V91" i="8"/>
  <c r="S91" i="8"/>
  <c r="R91" i="8"/>
  <c r="O91" i="8"/>
  <c r="N91" i="8"/>
  <c r="K91" i="8"/>
  <c r="J91" i="8"/>
  <c r="AE90" i="8"/>
  <c r="AD90" i="8"/>
  <c r="AA90" i="8"/>
  <c r="Z90" i="8"/>
  <c r="W90" i="8"/>
  <c r="V90" i="8"/>
  <c r="S90" i="8"/>
  <c r="R90" i="8"/>
  <c r="O90" i="8"/>
  <c r="N90" i="8"/>
  <c r="K90" i="8"/>
  <c r="J90" i="8"/>
  <c r="AE89" i="8"/>
  <c r="AD89" i="8"/>
  <c r="AA89" i="8"/>
  <c r="Z89" i="8"/>
  <c r="W89" i="8"/>
  <c r="V89" i="8"/>
  <c r="F89" i="8" s="1"/>
  <c r="S89" i="8"/>
  <c r="R89" i="8"/>
  <c r="O89" i="8"/>
  <c r="N89" i="8"/>
  <c r="K89" i="8"/>
  <c r="J89" i="8"/>
  <c r="C87" i="8"/>
  <c r="B100" i="8" s="1"/>
  <c r="AC15" i="2" s="1"/>
  <c r="B87" i="8"/>
  <c r="B99" i="8" s="1"/>
  <c r="AC14" i="2" s="1"/>
  <c r="I78" i="8"/>
  <c r="H78" i="8"/>
  <c r="G77" i="8"/>
  <c r="F77" i="8"/>
  <c r="AE74" i="8"/>
  <c r="AD74" i="8"/>
  <c r="AA74" i="8"/>
  <c r="Z74" i="8"/>
  <c r="W74" i="8"/>
  <c r="V74" i="8"/>
  <c r="S74" i="8"/>
  <c r="R74" i="8"/>
  <c r="F74" i="8" s="1"/>
  <c r="O74" i="8"/>
  <c r="N74" i="8"/>
  <c r="K74" i="8"/>
  <c r="J74" i="8"/>
  <c r="G74" i="8"/>
  <c r="AE73" i="8"/>
  <c r="AD73" i="8"/>
  <c r="AA73" i="8"/>
  <c r="Z73" i="8"/>
  <c r="W73" i="8"/>
  <c r="V73" i="8"/>
  <c r="S73" i="8"/>
  <c r="R73" i="8"/>
  <c r="O73" i="8"/>
  <c r="N73" i="8"/>
  <c r="K73" i="8"/>
  <c r="J73" i="8"/>
  <c r="G73" i="8"/>
  <c r="F73" i="8"/>
  <c r="AE72" i="8"/>
  <c r="AD72" i="8"/>
  <c r="AA72" i="8"/>
  <c r="Z72" i="8"/>
  <c r="W72" i="8"/>
  <c r="V72" i="8"/>
  <c r="S72" i="8"/>
  <c r="G72" i="8" s="1"/>
  <c r="R72" i="8"/>
  <c r="O72" i="8"/>
  <c r="N72" i="8"/>
  <c r="K72" i="8"/>
  <c r="J72" i="8"/>
  <c r="F72" i="8"/>
  <c r="AE71" i="8"/>
  <c r="AD71" i="8"/>
  <c r="AA71" i="8"/>
  <c r="Z71" i="8"/>
  <c r="W71" i="8"/>
  <c r="V71" i="8"/>
  <c r="S71" i="8"/>
  <c r="G71" i="8" s="1"/>
  <c r="R71" i="8"/>
  <c r="F71" i="8" s="1"/>
  <c r="O71" i="8"/>
  <c r="N71" i="8"/>
  <c r="K71" i="8"/>
  <c r="K75" i="8" s="1"/>
  <c r="J71" i="8"/>
  <c r="C69" i="8"/>
  <c r="B82" i="8" s="1"/>
  <c r="AC13" i="2" s="1"/>
  <c r="B69" i="8"/>
  <c r="B81" i="8" s="1"/>
  <c r="AC12" i="2" s="1"/>
  <c r="I60" i="8"/>
  <c r="H60" i="8"/>
  <c r="G59" i="8"/>
  <c r="F59" i="8"/>
  <c r="AE56" i="8"/>
  <c r="AD56" i="8"/>
  <c r="AA56" i="8"/>
  <c r="Z56" i="8"/>
  <c r="W56" i="8"/>
  <c r="V56" i="8"/>
  <c r="S56" i="8"/>
  <c r="R56" i="8"/>
  <c r="O56" i="8"/>
  <c r="N56" i="8"/>
  <c r="K56" i="8"/>
  <c r="J56" i="8"/>
  <c r="AE55" i="8"/>
  <c r="AD55" i="8"/>
  <c r="AA55" i="8"/>
  <c r="Z55" i="8"/>
  <c r="W55" i="8"/>
  <c r="V55" i="8"/>
  <c r="S55" i="8"/>
  <c r="R55" i="8"/>
  <c r="O55" i="8"/>
  <c r="N55" i="8"/>
  <c r="K55" i="8"/>
  <c r="J55" i="8"/>
  <c r="AE54" i="8"/>
  <c r="AD54" i="8"/>
  <c r="AA54" i="8"/>
  <c r="Z54" i="8"/>
  <c r="W54" i="8"/>
  <c r="V54" i="8"/>
  <c r="S54" i="8"/>
  <c r="R54" i="8"/>
  <c r="F54" i="8" s="1"/>
  <c r="O54" i="8"/>
  <c r="N54" i="8"/>
  <c r="K54" i="8"/>
  <c r="J54" i="8"/>
  <c r="AE53" i="8"/>
  <c r="AD53" i="8"/>
  <c r="AA53" i="8"/>
  <c r="Z53" i="8"/>
  <c r="W53" i="8"/>
  <c r="V53" i="8"/>
  <c r="S53" i="8"/>
  <c r="G53" i="8" s="1"/>
  <c r="R53" i="8"/>
  <c r="O53" i="8"/>
  <c r="N53" i="8"/>
  <c r="K53" i="8"/>
  <c r="J53" i="8"/>
  <c r="C51" i="8"/>
  <c r="B64" i="8" s="1"/>
  <c r="AC11" i="2" s="1"/>
  <c r="B51" i="8"/>
  <c r="B63" i="8" s="1"/>
  <c r="AC10" i="2" s="1"/>
  <c r="I42" i="8"/>
  <c r="H42" i="8"/>
  <c r="G41" i="8"/>
  <c r="F41" i="8"/>
  <c r="AE38" i="8"/>
  <c r="AD38" i="8"/>
  <c r="AA38" i="8"/>
  <c r="Z38" i="8"/>
  <c r="W38" i="8"/>
  <c r="V38" i="8"/>
  <c r="S38" i="8"/>
  <c r="R38" i="8"/>
  <c r="O38" i="8"/>
  <c r="N38" i="8"/>
  <c r="K38" i="8"/>
  <c r="J38" i="8"/>
  <c r="AE37" i="8"/>
  <c r="AD37" i="8"/>
  <c r="AA37" i="8"/>
  <c r="Z37" i="8"/>
  <c r="W37" i="8"/>
  <c r="V37" i="8"/>
  <c r="S37" i="8"/>
  <c r="R37" i="8"/>
  <c r="O37" i="8"/>
  <c r="N37" i="8"/>
  <c r="K37" i="8"/>
  <c r="J37" i="8"/>
  <c r="AE36" i="8"/>
  <c r="AD36" i="8"/>
  <c r="AA36" i="8"/>
  <c r="Z36" i="8"/>
  <c r="W36" i="8"/>
  <c r="V36" i="8"/>
  <c r="S36" i="8"/>
  <c r="R36" i="8"/>
  <c r="O36" i="8"/>
  <c r="N36" i="8"/>
  <c r="K36" i="8"/>
  <c r="J36" i="8"/>
  <c r="AE35" i="8"/>
  <c r="AD35" i="8"/>
  <c r="AA35" i="8"/>
  <c r="Z35" i="8"/>
  <c r="W35" i="8"/>
  <c r="V35" i="8"/>
  <c r="S35" i="8"/>
  <c r="R35" i="8"/>
  <c r="O35" i="8"/>
  <c r="N35" i="8"/>
  <c r="K35" i="8"/>
  <c r="J35" i="8"/>
  <c r="C33" i="8"/>
  <c r="B46" i="8" s="1"/>
  <c r="AC9" i="2" s="1"/>
  <c r="B33" i="8"/>
  <c r="B45" i="8" s="1"/>
  <c r="I24" i="8"/>
  <c r="H24" i="8"/>
  <c r="G23" i="8"/>
  <c r="F23" i="8"/>
  <c r="AE20" i="8"/>
  <c r="AD20" i="8"/>
  <c r="AA20" i="8"/>
  <c r="Z20" i="8"/>
  <c r="W20" i="8"/>
  <c r="V20" i="8"/>
  <c r="S20" i="8"/>
  <c r="G20" i="8" s="1"/>
  <c r="R20" i="8"/>
  <c r="O20" i="8"/>
  <c r="N20" i="8"/>
  <c r="K20" i="8"/>
  <c r="J20" i="8"/>
  <c r="AE19" i="8"/>
  <c r="AD19" i="8"/>
  <c r="AA19" i="8"/>
  <c r="Z19" i="8"/>
  <c r="W19" i="8"/>
  <c r="V19" i="8"/>
  <c r="S19" i="8"/>
  <c r="R19" i="8"/>
  <c r="O19" i="8"/>
  <c r="N19" i="8"/>
  <c r="K19" i="8"/>
  <c r="J19" i="8"/>
  <c r="AE18" i="8"/>
  <c r="AD18" i="8"/>
  <c r="AA18" i="8"/>
  <c r="Z18" i="8"/>
  <c r="W18" i="8"/>
  <c r="V18" i="8"/>
  <c r="S18" i="8"/>
  <c r="R18" i="8"/>
  <c r="O18" i="8"/>
  <c r="N18" i="8"/>
  <c r="K18" i="8"/>
  <c r="J18" i="8"/>
  <c r="AE17" i="8"/>
  <c r="AD17" i="8"/>
  <c r="AA17" i="8"/>
  <c r="Z17" i="8"/>
  <c r="W17" i="8"/>
  <c r="V17" i="8"/>
  <c r="S17" i="8"/>
  <c r="R17" i="8"/>
  <c r="F17" i="8" s="1"/>
  <c r="O17" i="8"/>
  <c r="N17" i="8"/>
  <c r="K17" i="8"/>
  <c r="J17" i="8"/>
  <c r="C15" i="8"/>
  <c r="B28" i="8" s="1"/>
  <c r="B15" i="8"/>
  <c r="B27" i="8" s="1"/>
  <c r="K4" i="8"/>
  <c r="J4" i="8"/>
  <c r="I4" i="8"/>
  <c r="G4" i="8"/>
  <c r="F4" i="8"/>
  <c r="E4" i="8"/>
  <c r="I276" i="7"/>
  <c r="H276" i="7"/>
  <c r="G275" i="7"/>
  <c r="F275" i="7"/>
  <c r="AE272" i="7"/>
  <c r="AD272" i="7"/>
  <c r="AA272" i="7"/>
  <c r="Z272" i="7"/>
  <c r="W272" i="7"/>
  <c r="V272" i="7"/>
  <c r="S272" i="7"/>
  <c r="R272" i="7"/>
  <c r="F272" i="7" s="1"/>
  <c r="O272" i="7"/>
  <c r="N272" i="7"/>
  <c r="K272" i="7"/>
  <c r="J272" i="7"/>
  <c r="G272" i="7"/>
  <c r="E272" i="7" s="1"/>
  <c r="AE271" i="7"/>
  <c r="AD271" i="7"/>
  <c r="AA271" i="7"/>
  <c r="Z271" i="7"/>
  <c r="W271" i="7"/>
  <c r="V271" i="7"/>
  <c r="S271" i="7"/>
  <c r="R271" i="7"/>
  <c r="F271" i="7" s="1"/>
  <c r="O271" i="7"/>
  <c r="N271" i="7"/>
  <c r="K271" i="7"/>
  <c r="J271" i="7"/>
  <c r="G271" i="7"/>
  <c r="AE270" i="7"/>
  <c r="AD270" i="7"/>
  <c r="AA270" i="7"/>
  <c r="Z270" i="7"/>
  <c r="W270" i="7"/>
  <c r="V270" i="7"/>
  <c r="S270" i="7"/>
  <c r="R270" i="7"/>
  <c r="O270" i="7"/>
  <c r="N270" i="7"/>
  <c r="K270" i="7"/>
  <c r="J270" i="7"/>
  <c r="G270" i="7"/>
  <c r="F270" i="7"/>
  <c r="AE269" i="7"/>
  <c r="AD269" i="7"/>
  <c r="AA269" i="7"/>
  <c r="Z269" i="7"/>
  <c r="W269" i="7"/>
  <c r="V269" i="7"/>
  <c r="S269" i="7"/>
  <c r="G269" i="7" s="1"/>
  <c r="R269" i="7"/>
  <c r="O269" i="7"/>
  <c r="N269" i="7"/>
  <c r="F269" i="7" s="1"/>
  <c r="K269" i="7"/>
  <c r="K273" i="7" s="1"/>
  <c r="J269" i="7"/>
  <c r="C267" i="7"/>
  <c r="B280" i="7" s="1"/>
  <c r="B267" i="7"/>
  <c r="B279" i="7" s="1"/>
  <c r="V34" i="2" s="1"/>
  <c r="I258" i="7"/>
  <c r="H258" i="7"/>
  <c r="G257" i="7"/>
  <c r="F257" i="7"/>
  <c r="AE254" i="7"/>
  <c r="AD254" i="7"/>
  <c r="AA254" i="7"/>
  <c r="Z254" i="7"/>
  <c r="W254" i="7"/>
  <c r="V254" i="7"/>
  <c r="S254" i="7"/>
  <c r="R254" i="7"/>
  <c r="O254" i="7"/>
  <c r="N254" i="7"/>
  <c r="K254" i="7"/>
  <c r="J254" i="7"/>
  <c r="G254" i="7"/>
  <c r="F254" i="7"/>
  <c r="D254" i="7" s="1"/>
  <c r="AE253" i="7"/>
  <c r="AD253" i="7"/>
  <c r="AA253" i="7"/>
  <c r="Z253" i="7"/>
  <c r="W253" i="7"/>
  <c r="V253" i="7"/>
  <c r="S253" i="7"/>
  <c r="R253" i="7"/>
  <c r="O253" i="7"/>
  <c r="N253" i="7"/>
  <c r="K253" i="7"/>
  <c r="J253" i="7"/>
  <c r="G253" i="7"/>
  <c r="F253" i="7"/>
  <c r="AE252" i="7"/>
  <c r="AD252" i="7"/>
  <c r="AA252" i="7"/>
  <c r="Z252" i="7"/>
  <c r="W252" i="7"/>
  <c r="V252" i="7"/>
  <c r="S252" i="7"/>
  <c r="G252" i="7" s="1"/>
  <c r="R252" i="7"/>
  <c r="O252" i="7"/>
  <c r="N252" i="7"/>
  <c r="F252" i="7" s="1"/>
  <c r="K252" i="7"/>
  <c r="J252" i="7"/>
  <c r="AE251" i="7"/>
  <c r="AD251" i="7"/>
  <c r="AA251" i="7"/>
  <c r="Z251" i="7"/>
  <c r="W251" i="7"/>
  <c r="V251" i="7"/>
  <c r="S251" i="7"/>
  <c r="G251" i="7" s="1"/>
  <c r="R251" i="7"/>
  <c r="F251" i="7" s="1"/>
  <c r="O251" i="7"/>
  <c r="N251" i="7"/>
  <c r="K251" i="7"/>
  <c r="J251" i="7"/>
  <c r="J255" i="7" s="1"/>
  <c r="E251" i="7"/>
  <c r="C249" i="7"/>
  <c r="B262" i="7" s="1"/>
  <c r="V33" i="2" s="1"/>
  <c r="B249" i="7"/>
  <c r="B261" i="7" s="1"/>
  <c r="V32" i="2" s="1"/>
  <c r="I240" i="7"/>
  <c r="H240" i="7"/>
  <c r="G239" i="7"/>
  <c r="F239" i="7"/>
  <c r="AE236" i="7"/>
  <c r="AD236" i="7"/>
  <c r="AA236" i="7"/>
  <c r="Z236" i="7"/>
  <c r="W236" i="7"/>
  <c r="V236" i="7"/>
  <c r="S236" i="7"/>
  <c r="G236" i="7" s="1"/>
  <c r="D236" i="7" s="1"/>
  <c r="R236" i="7"/>
  <c r="O236" i="7"/>
  <c r="N236" i="7"/>
  <c r="F236" i="7" s="1"/>
  <c r="K236" i="7"/>
  <c r="J236" i="7"/>
  <c r="E236" i="7"/>
  <c r="AE235" i="7"/>
  <c r="AD235" i="7"/>
  <c r="AA235" i="7"/>
  <c r="Z235" i="7"/>
  <c r="W235" i="7"/>
  <c r="V235" i="7"/>
  <c r="S235" i="7"/>
  <c r="G235" i="7" s="1"/>
  <c r="R235" i="7"/>
  <c r="F235" i="7" s="1"/>
  <c r="E235" i="7" s="1"/>
  <c r="O235" i="7"/>
  <c r="N235" i="7"/>
  <c r="K235" i="7"/>
  <c r="J235" i="7"/>
  <c r="AE234" i="7"/>
  <c r="AD234" i="7"/>
  <c r="AA234" i="7"/>
  <c r="Z234" i="7"/>
  <c r="W234" i="7"/>
  <c r="V234" i="7"/>
  <c r="S234" i="7"/>
  <c r="R234" i="7"/>
  <c r="F234" i="7" s="1"/>
  <c r="O234" i="7"/>
  <c r="N234" i="7"/>
  <c r="K234" i="7"/>
  <c r="J234" i="7"/>
  <c r="G234" i="7"/>
  <c r="AE233" i="7"/>
  <c r="AD233" i="7"/>
  <c r="AA233" i="7"/>
  <c r="Z233" i="7"/>
  <c r="W233" i="7"/>
  <c r="V233" i="7"/>
  <c r="S233" i="7"/>
  <c r="R233" i="7"/>
  <c r="O233" i="7"/>
  <c r="N233" i="7"/>
  <c r="K233" i="7"/>
  <c r="J233" i="7"/>
  <c r="G233" i="7"/>
  <c r="F233" i="7"/>
  <c r="C231" i="7"/>
  <c r="B244" i="7" s="1"/>
  <c r="V31" i="2" s="1"/>
  <c r="B231" i="7"/>
  <c r="B243" i="7" s="1"/>
  <c r="V30" i="2" s="1"/>
  <c r="I222" i="7"/>
  <c r="H222" i="7"/>
  <c r="G221" i="7"/>
  <c r="F221" i="7"/>
  <c r="AE218" i="7"/>
  <c r="AD218" i="7"/>
  <c r="AA218" i="7"/>
  <c r="Z218" i="7"/>
  <c r="W218" i="7"/>
  <c r="V218" i="7"/>
  <c r="S218" i="7"/>
  <c r="R218" i="7"/>
  <c r="F218" i="7" s="1"/>
  <c r="O218" i="7"/>
  <c r="N218" i="7"/>
  <c r="K218" i="7"/>
  <c r="J218" i="7"/>
  <c r="G218" i="7"/>
  <c r="AE217" i="7"/>
  <c r="AD217" i="7"/>
  <c r="AA217" i="7"/>
  <c r="Z217" i="7"/>
  <c r="W217" i="7"/>
  <c r="V217" i="7"/>
  <c r="S217" i="7"/>
  <c r="R217" i="7"/>
  <c r="O217" i="7"/>
  <c r="N217" i="7"/>
  <c r="K217" i="7"/>
  <c r="J217" i="7"/>
  <c r="G217" i="7"/>
  <c r="F217" i="7"/>
  <c r="AE216" i="7"/>
  <c r="AD216" i="7"/>
  <c r="AA216" i="7"/>
  <c r="Z216" i="7"/>
  <c r="W216" i="7"/>
  <c r="V216" i="7"/>
  <c r="S216" i="7"/>
  <c r="G216" i="7" s="1"/>
  <c r="R216" i="7"/>
  <c r="O216" i="7"/>
  <c r="N216" i="7"/>
  <c r="F216" i="7" s="1"/>
  <c r="K216" i="7"/>
  <c r="J216" i="7"/>
  <c r="AE215" i="7"/>
  <c r="AD215" i="7"/>
  <c r="AA215" i="7"/>
  <c r="Z215" i="7"/>
  <c r="W215" i="7"/>
  <c r="V215" i="7"/>
  <c r="S215" i="7"/>
  <c r="G215" i="7" s="1"/>
  <c r="R215" i="7"/>
  <c r="F215" i="7" s="1"/>
  <c r="O215" i="7"/>
  <c r="N215" i="7"/>
  <c r="K215" i="7"/>
  <c r="J215" i="7"/>
  <c r="J219" i="7" s="1"/>
  <c r="E215" i="7"/>
  <c r="D215" i="7"/>
  <c r="C213" i="7"/>
  <c r="B226" i="7" s="1"/>
  <c r="V29" i="2" s="1"/>
  <c r="B213" i="7"/>
  <c r="B225" i="7" s="1"/>
  <c r="V28" i="2" s="1"/>
  <c r="I204" i="7"/>
  <c r="H204" i="7"/>
  <c r="G203" i="7"/>
  <c r="F203" i="7"/>
  <c r="AE200" i="7"/>
  <c r="AD200" i="7"/>
  <c r="AA200" i="7"/>
  <c r="Z200" i="7"/>
  <c r="W200" i="7"/>
  <c r="V200" i="7"/>
  <c r="S200" i="7"/>
  <c r="R200" i="7"/>
  <c r="O200" i="7"/>
  <c r="G200" i="7" s="1"/>
  <c r="N200" i="7"/>
  <c r="K200" i="7"/>
  <c r="J200" i="7"/>
  <c r="F200" i="7"/>
  <c r="AE199" i="7"/>
  <c r="AD199" i="7"/>
  <c r="AA199" i="7"/>
  <c r="Z199" i="7"/>
  <c r="W199" i="7"/>
  <c r="V199" i="7"/>
  <c r="S199" i="7"/>
  <c r="G199" i="7" s="1"/>
  <c r="R199" i="7"/>
  <c r="O199" i="7"/>
  <c r="N199" i="7"/>
  <c r="K199" i="7"/>
  <c r="J199" i="7"/>
  <c r="AE198" i="7"/>
  <c r="AD198" i="7"/>
  <c r="AA198" i="7"/>
  <c r="Z198" i="7"/>
  <c r="W198" i="7"/>
  <c r="V198" i="7"/>
  <c r="S198" i="7"/>
  <c r="R198" i="7"/>
  <c r="O198" i="7"/>
  <c r="N198" i="7"/>
  <c r="K198" i="7"/>
  <c r="J198" i="7"/>
  <c r="F198" i="7"/>
  <c r="AE197" i="7"/>
  <c r="AD197" i="7"/>
  <c r="AA197" i="7"/>
  <c r="Z197" i="7"/>
  <c r="W197" i="7"/>
  <c r="V197" i="7"/>
  <c r="S197" i="7"/>
  <c r="G197" i="7" s="1"/>
  <c r="R197" i="7"/>
  <c r="O197" i="7"/>
  <c r="N197" i="7"/>
  <c r="K197" i="7"/>
  <c r="J197" i="7"/>
  <c r="C195" i="7"/>
  <c r="B208" i="7" s="1"/>
  <c r="V27" i="2" s="1"/>
  <c r="B195" i="7"/>
  <c r="B207" i="7" s="1"/>
  <c r="V26" i="2" s="1"/>
  <c r="I186" i="7"/>
  <c r="H186" i="7"/>
  <c r="G185" i="7"/>
  <c r="F185" i="7"/>
  <c r="AE182" i="7"/>
  <c r="AD182" i="7"/>
  <c r="AA182" i="7"/>
  <c r="Z182" i="7"/>
  <c r="W182" i="7"/>
  <c r="V182" i="7"/>
  <c r="S182" i="7"/>
  <c r="G182" i="7" s="1"/>
  <c r="R182" i="7"/>
  <c r="F182" i="7" s="1"/>
  <c r="D182" i="7" s="1"/>
  <c r="O182" i="7"/>
  <c r="N182" i="7"/>
  <c r="K182" i="7"/>
  <c r="J182" i="7"/>
  <c r="AE181" i="7"/>
  <c r="AD181" i="7"/>
  <c r="AA181" i="7"/>
  <c r="Z181" i="7"/>
  <c r="W181" i="7"/>
  <c r="V181" i="7"/>
  <c r="S181" i="7"/>
  <c r="G181" i="7" s="1"/>
  <c r="R181" i="7"/>
  <c r="F181" i="7" s="1"/>
  <c r="O181" i="7"/>
  <c r="N181" i="7"/>
  <c r="K181" i="7"/>
  <c r="J181" i="7"/>
  <c r="E181" i="7"/>
  <c r="D181" i="7"/>
  <c r="AE180" i="7"/>
  <c r="AD180" i="7"/>
  <c r="AA180" i="7"/>
  <c r="Z180" i="7"/>
  <c r="W180" i="7"/>
  <c r="V180" i="7"/>
  <c r="S180" i="7"/>
  <c r="G180" i="7" s="1"/>
  <c r="E180" i="7" s="1"/>
  <c r="R180" i="7"/>
  <c r="F180" i="7" s="1"/>
  <c r="O180" i="7"/>
  <c r="N180" i="7"/>
  <c r="K180" i="7"/>
  <c r="J180" i="7"/>
  <c r="AE179" i="7"/>
  <c r="AD179" i="7"/>
  <c r="AA179" i="7"/>
  <c r="Z179" i="7"/>
  <c r="W179" i="7"/>
  <c r="V179" i="7"/>
  <c r="S179" i="7"/>
  <c r="G179" i="7" s="1"/>
  <c r="R179" i="7"/>
  <c r="F179" i="7" s="1"/>
  <c r="O179" i="7"/>
  <c r="N179" i="7"/>
  <c r="K179" i="7"/>
  <c r="J179" i="7"/>
  <c r="D179" i="7"/>
  <c r="C177" i="7"/>
  <c r="B190" i="7" s="1"/>
  <c r="V25" i="2" s="1"/>
  <c r="B177" i="7"/>
  <c r="B189" i="7" s="1"/>
  <c r="V24" i="2" s="1"/>
  <c r="I168" i="7"/>
  <c r="H168" i="7"/>
  <c r="G167" i="7"/>
  <c r="F167" i="7"/>
  <c r="AE164" i="7"/>
  <c r="AD164" i="7"/>
  <c r="AA164" i="7"/>
  <c r="Z164" i="7"/>
  <c r="W164" i="7"/>
  <c r="V164" i="7"/>
  <c r="S164" i="7"/>
  <c r="G164" i="7" s="1"/>
  <c r="R164" i="7"/>
  <c r="O164" i="7"/>
  <c r="N164" i="7"/>
  <c r="F164" i="7" s="1"/>
  <c r="K164" i="7"/>
  <c r="J164" i="7"/>
  <c r="AE163" i="7"/>
  <c r="AD163" i="7"/>
  <c r="AA163" i="7"/>
  <c r="Z163" i="7"/>
  <c r="W163" i="7"/>
  <c r="V163" i="7"/>
  <c r="S163" i="7"/>
  <c r="G163" i="7" s="1"/>
  <c r="R163" i="7"/>
  <c r="F163" i="7" s="1"/>
  <c r="E163" i="7" s="1"/>
  <c r="O163" i="7"/>
  <c r="N163" i="7"/>
  <c r="K163" i="7"/>
  <c r="J163" i="7"/>
  <c r="D163" i="7"/>
  <c r="AE162" i="7"/>
  <c r="AD162" i="7"/>
  <c r="AA162" i="7"/>
  <c r="Z162" i="7"/>
  <c r="W162" i="7"/>
  <c r="V162" i="7"/>
  <c r="S162" i="7"/>
  <c r="R162" i="7"/>
  <c r="F162" i="7" s="1"/>
  <c r="O162" i="7"/>
  <c r="N162" i="7"/>
  <c r="K162" i="7"/>
  <c r="J162" i="7"/>
  <c r="G162" i="7"/>
  <c r="AE161" i="7"/>
  <c r="AD161" i="7"/>
  <c r="AA161" i="7"/>
  <c r="Z161" i="7"/>
  <c r="W161" i="7"/>
  <c r="V161" i="7"/>
  <c r="S161" i="7"/>
  <c r="R161" i="7"/>
  <c r="O161" i="7"/>
  <c r="N161" i="7"/>
  <c r="K161" i="7"/>
  <c r="J161" i="7"/>
  <c r="G161" i="7"/>
  <c r="F161" i="7"/>
  <c r="C159" i="7"/>
  <c r="B172" i="7" s="1"/>
  <c r="V23" i="2" s="1"/>
  <c r="B159" i="7"/>
  <c r="B171" i="7" s="1"/>
  <c r="V22" i="2" s="1"/>
  <c r="I150" i="7"/>
  <c r="H150" i="7"/>
  <c r="G149" i="7"/>
  <c r="F149" i="7"/>
  <c r="AE146" i="7"/>
  <c r="AD146" i="7"/>
  <c r="AA146" i="7"/>
  <c r="Z146" i="7"/>
  <c r="W146" i="7"/>
  <c r="V146" i="7"/>
  <c r="K146" i="7"/>
  <c r="J146" i="7"/>
  <c r="AE145" i="7"/>
  <c r="AD145" i="7"/>
  <c r="AA145" i="7"/>
  <c r="Z145" i="7"/>
  <c r="W145" i="7"/>
  <c r="V145" i="7"/>
  <c r="K145" i="7"/>
  <c r="J145" i="7"/>
  <c r="AE144" i="7"/>
  <c r="AD144" i="7"/>
  <c r="AA144" i="7"/>
  <c r="Z144" i="7"/>
  <c r="W144" i="7"/>
  <c r="V144" i="7"/>
  <c r="K144" i="7"/>
  <c r="J144" i="7"/>
  <c r="AE143" i="7"/>
  <c r="AD143" i="7"/>
  <c r="AA143" i="7"/>
  <c r="Z143" i="7"/>
  <c r="F143" i="7" s="1"/>
  <c r="W143" i="7"/>
  <c r="V143" i="7"/>
  <c r="K143" i="7"/>
  <c r="J143" i="7"/>
  <c r="C141" i="7"/>
  <c r="B154" i="7" s="1"/>
  <c r="V21" i="2" s="1"/>
  <c r="B141" i="7"/>
  <c r="B153" i="7" s="1"/>
  <c r="V20" i="2" s="1"/>
  <c r="I132" i="7"/>
  <c r="H132" i="7"/>
  <c r="G131" i="7"/>
  <c r="F131" i="7"/>
  <c r="AE128" i="7"/>
  <c r="AD128" i="7"/>
  <c r="AA128" i="7"/>
  <c r="Z128" i="7"/>
  <c r="W128" i="7"/>
  <c r="V128" i="7"/>
  <c r="S128" i="7"/>
  <c r="G128" i="7" s="1"/>
  <c r="R128" i="7"/>
  <c r="O128" i="7"/>
  <c r="N128" i="7"/>
  <c r="F128" i="7" s="1"/>
  <c r="E128" i="7" s="1"/>
  <c r="K128" i="7"/>
  <c r="J128" i="7"/>
  <c r="AE127" i="7"/>
  <c r="AD127" i="7"/>
  <c r="AA127" i="7"/>
  <c r="Z127" i="7"/>
  <c r="W127" i="7"/>
  <c r="V127" i="7"/>
  <c r="S127" i="7"/>
  <c r="G127" i="7" s="1"/>
  <c r="R127" i="7"/>
  <c r="F127" i="7" s="1"/>
  <c r="E127" i="7" s="1"/>
  <c r="O127" i="7"/>
  <c r="N127" i="7"/>
  <c r="K127" i="7"/>
  <c r="J127" i="7"/>
  <c r="D127" i="7"/>
  <c r="AE126" i="7"/>
  <c r="AD126" i="7"/>
  <c r="AA126" i="7"/>
  <c r="Z126" i="7"/>
  <c r="W126" i="7"/>
  <c r="V126" i="7"/>
  <c r="S126" i="7"/>
  <c r="R126" i="7"/>
  <c r="F126" i="7" s="1"/>
  <c r="O126" i="7"/>
  <c r="N126" i="7"/>
  <c r="K126" i="7"/>
  <c r="J126" i="7"/>
  <c r="G126" i="7"/>
  <c r="AE125" i="7"/>
  <c r="AD125" i="7"/>
  <c r="AA125" i="7"/>
  <c r="Z125" i="7"/>
  <c r="W125" i="7"/>
  <c r="V125" i="7"/>
  <c r="S125" i="7"/>
  <c r="R125" i="7"/>
  <c r="O125" i="7"/>
  <c r="N125" i="7"/>
  <c r="K125" i="7"/>
  <c r="J125" i="7"/>
  <c r="G125" i="7"/>
  <c r="G129" i="7" s="1"/>
  <c r="F125" i="7"/>
  <c r="C123" i="7"/>
  <c r="B136" i="7" s="1"/>
  <c r="V19" i="2" s="1"/>
  <c r="B123" i="7"/>
  <c r="B135" i="7" s="1"/>
  <c r="V18" i="2" s="1"/>
  <c r="I114" i="7"/>
  <c r="H114" i="7"/>
  <c r="G113" i="7"/>
  <c r="F113" i="7"/>
  <c r="AE110" i="7"/>
  <c r="AD110" i="7"/>
  <c r="AA110" i="7"/>
  <c r="Z110" i="7"/>
  <c r="W110" i="7"/>
  <c r="V110" i="7"/>
  <c r="S110" i="7"/>
  <c r="R110" i="7"/>
  <c r="O110" i="7"/>
  <c r="N110" i="7"/>
  <c r="K110" i="7"/>
  <c r="J110" i="7"/>
  <c r="F110" i="7"/>
  <c r="AE109" i="7"/>
  <c r="AD109" i="7"/>
  <c r="AA109" i="7"/>
  <c r="Z109" i="7"/>
  <c r="W109" i="7"/>
  <c r="V109" i="7"/>
  <c r="S109" i="7"/>
  <c r="R109" i="7"/>
  <c r="O109" i="7"/>
  <c r="N109" i="7"/>
  <c r="K109" i="7"/>
  <c r="J109" i="7"/>
  <c r="AE108" i="7"/>
  <c r="AD108" i="7"/>
  <c r="AA108" i="7"/>
  <c r="Z108" i="7"/>
  <c r="W108" i="7"/>
  <c r="V108" i="7"/>
  <c r="S108" i="7"/>
  <c r="R108" i="7"/>
  <c r="O108" i="7"/>
  <c r="N108" i="7"/>
  <c r="K108" i="7"/>
  <c r="J108" i="7"/>
  <c r="AE107" i="7"/>
  <c r="AD107" i="7"/>
  <c r="AA107" i="7"/>
  <c r="Z107" i="7"/>
  <c r="W107" i="7"/>
  <c r="V107" i="7"/>
  <c r="S107" i="7"/>
  <c r="R107" i="7"/>
  <c r="O107" i="7"/>
  <c r="N107" i="7"/>
  <c r="K107" i="7"/>
  <c r="J107" i="7"/>
  <c r="C105" i="7"/>
  <c r="B118" i="7" s="1"/>
  <c r="V17" i="2" s="1"/>
  <c r="B105" i="7"/>
  <c r="B117" i="7" s="1"/>
  <c r="V16" i="2" s="1"/>
  <c r="I96" i="7"/>
  <c r="H96" i="7"/>
  <c r="G95" i="7"/>
  <c r="F95" i="7"/>
  <c r="AE92" i="7"/>
  <c r="AD92" i="7"/>
  <c r="AA92" i="7"/>
  <c r="Z92" i="7"/>
  <c r="W92" i="7"/>
  <c r="V92" i="7"/>
  <c r="S92" i="7"/>
  <c r="G92" i="7" s="1"/>
  <c r="R92" i="7"/>
  <c r="O92" i="7"/>
  <c r="N92" i="7"/>
  <c r="F92" i="7" s="1"/>
  <c r="K92" i="7"/>
  <c r="J92" i="7"/>
  <c r="AE91" i="7"/>
  <c r="AD91" i="7"/>
  <c r="AA91" i="7"/>
  <c r="Z91" i="7"/>
  <c r="W91" i="7"/>
  <c r="V91" i="7"/>
  <c r="S91" i="7"/>
  <c r="G91" i="7" s="1"/>
  <c r="R91" i="7"/>
  <c r="O91" i="7"/>
  <c r="N91" i="7"/>
  <c r="K91" i="7"/>
  <c r="J91" i="7"/>
  <c r="AE90" i="7"/>
  <c r="AD90" i="7"/>
  <c r="AA90" i="7"/>
  <c r="Z90" i="7"/>
  <c r="W90" i="7"/>
  <c r="V90" i="7"/>
  <c r="S90" i="7"/>
  <c r="R90" i="7"/>
  <c r="F90" i="7" s="1"/>
  <c r="O90" i="7"/>
  <c r="N90" i="7"/>
  <c r="K90" i="7"/>
  <c r="J90" i="7"/>
  <c r="G90" i="7"/>
  <c r="D90" i="7"/>
  <c r="AE89" i="7"/>
  <c r="AD89" i="7"/>
  <c r="AA89" i="7"/>
  <c r="Z89" i="7"/>
  <c r="W89" i="7"/>
  <c r="V89" i="7"/>
  <c r="S89" i="7"/>
  <c r="R89" i="7"/>
  <c r="F89" i="7" s="1"/>
  <c r="O89" i="7"/>
  <c r="N89" i="7"/>
  <c r="K89" i="7"/>
  <c r="J89" i="7"/>
  <c r="G89" i="7"/>
  <c r="C87" i="7"/>
  <c r="B100" i="7" s="1"/>
  <c r="V15" i="2" s="1"/>
  <c r="B87" i="7"/>
  <c r="B99" i="7" s="1"/>
  <c r="V14" i="2" s="1"/>
  <c r="I78" i="7"/>
  <c r="H78" i="7"/>
  <c r="G77" i="7"/>
  <c r="F77" i="7"/>
  <c r="AE74" i="7"/>
  <c r="AD74" i="7"/>
  <c r="AA74" i="7"/>
  <c r="Z74" i="7"/>
  <c r="W74" i="7"/>
  <c r="V74" i="7"/>
  <c r="S74" i="7"/>
  <c r="G74" i="7" s="1"/>
  <c r="R74" i="7"/>
  <c r="O74" i="7"/>
  <c r="N74" i="7"/>
  <c r="K74" i="7"/>
  <c r="J74" i="7"/>
  <c r="AE73" i="7"/>
  <c r="AD73" i="7"/>
  <c r="AA73" i="7"/>
  <c r="Z73" i="7"/>
  <c r="W73" i="7"/>
  <c r="V73" i="7"/>
  <c r="S73" i="7"/>
  <c r="G73" i="7" s="1"/>
  <c r="R73" i="7"/>
  <c r="F73" i="7" s="1"/>
  <c r="O73" i="7"/>
  <c r="N73" i="7"/>
  <c r="K73" i="7"/>
  <c r="J73" i="7"/>
  <c r="AE72" i="7"/>
  <c r="AD72" i="7"/>
  <c r="AA72" i="7"/>
  <c r="Z72" i="7"/>
  <c r="W72" i="7"/>
  <c r="V72" i="7"/>
  <c r="S72" i="7"/>
  <c r="G72" i="7" s="1"/>
  <c r="R72" i="7"/>
  <c r="O72" i="7"/>
  <c r="N72" i="7"/>
  <c r="K72" i="7"/>
  <c r="J72" i="7"/>
  <c r="AE71" i="7"/>
  <c r="AD71" i="7"/>
  <c r="AA71" i="7"/>
  <c r="Z71" i="7"/>
  <c r="W71" i="7"/>
  <c r="V71" i="7"/>
  <c r="S71" i="7"/>
  <c r="R71" i="7"/>
  <c r="O71" i="7"/>
  <c r="N71" i="7"/>
  <c r="K71" i="7"/>
  <c r="J71" i="7"/>
  <c r="C69" i="7"/>
  <c r="B82" i="7" s="1"/>
  <c r="V13" i="2" s="1"/>
  <c r="B69" i="7"/>
  <c r="B81" i="7" s="1"/>
  <c r="V12" i="2" s="1"/>
  <c r="I60" i="7"/>
  <c r="H60" i="7"/>
  <c r="G59" i="7"/>
  <c r="F59" i="7"/>
  <c r="AE56" i="7"/>
  <c r="AD56" i="7"/>
  <c r="AA56" i="7"/>
  <c r="Z56" i="7"/>
  <c r="W56" i="7"/>
  <c r="V56" i="7"/>
  <c r="S56" i="7"/>
  <c r="R56" i="7"/>
  <c r="O56" i="7"/>
  <c r="N56" i="7"/>
  <c r="K56" i="7"/>
  <c r="J56" i="7"/>
  <c r="G56" i="7"/>
  <c r="D56" i="7" s="1"/>
  <c r="F56" i="7"/>
  <c r="AE55" i="7"/>
  <c r="AD55" i="7"/>
  <c r="AA55" i="7"/>
  <c r="Z55" i="7"/>
  <c r="W55" i="7"/>
  <c r="V55" i="7"/>
  <c r="S55" i="7"/>
  <c r="G55" i="7" s="1"/>
  <c r="R55" i="7"/>
  <c r="O55" i="7"/>
  <c r="N55" i="7"/>
  <c r="K55" i="7"/>
  <c r="J55" i="7"/>
  <c r="F55" i="7"/>
  <c r="AE54" i="7"/>
  <c r="AD54" i="7"/>
  <c r="AA54" i="7"/>
  <c r="Z54" i="7"/>
  <c r="W54" i="7"/>
  <c r="V54" i="7"/>
  <c r="S54" i="7"/>
  <c r="G54" i="7" s="1"/>
  <c r="R54" i="7"/>
  <c r="F54" i="7" s="1"/>
  <c r="O54" i="7"/>
  <c r="N54" i="7"/>
  <c r="K54" i="7"/>
  <c r="J54" i="7"/>
  <c r="AE53" i="7"/>
  <c r="AD53" i="7"/>
  <c r="AA53" i="7"/>
  <c r="Z53" i="7"/>
  <c r="W53" i="7"/>
  <c r="V53" i="7"/>
  <c r="S53" i="7"/>
  <c r="R53" i="7"/>
  <c r="O53" i="7"/>
  <c r="N53" i="7"/>
  <c r="K53" i="7"/>
  <c r="J53" i="7"/>
  <c r="G53" i="7"/>
  <c r="F53" i="7"/>
  <c r="C51" i="7"/>
  <c r="B64" i="7" s="1"/>
  <c r="V11" i="2" s="1"/>
  <c r="B51" i="7"/>
  <c r="B63" i="7" s="1"/>
  <c r="V10" i="2" s="1"/>
  <c r="I42" i="7"/>
  <c r="H42" i="7"/>
  <c r="G41" i="7"/>
  <c r="F41" i="7"/>
  <c r="AE38" i="7"/>
  <c r="AD38" i="7"/>
  <c r="AA38" i="7"/>
  <c r="Z38" i="7"/>
  <c r="W38" i="7"/>
  <c r="V38" i="7"/>
  <c r="S38" i="7"/>
  <c r="R38" i="7"/>
  <c r="F38" i="7" s="1"/>
  <c r="O38" i="7"/>
  <c r="N38" i="7"/>
  <c r="K38" i="7"/>
  <c r="J38" i="7"/>
  <c r="AE37" i="7"/>
  <c r="AD37" i="7"/>
  <c r="AA37" i="7"/>
  <c r="Z37" i="7"/>
  <c r="W37" i="7"/>
  <c r="V37" i="7"/>
  <c r="S37" i="7"/>
  <c r="R37" i="7"/>
  <c r="O37" i="7"/>
  <c r="N37" i="7"/>
  <c r="K37" i="7"/>
  <c r="J37" i="7"/>
  <c r="AE36" i="7"/>
  <c r="AD36" i="7"/>
  <c r="AA36" i="7"/>
  <c r="Z36" i="7"/>
  <c r="W36" i="7"/>
  <c r="V36" i="7"/>
  <c r="S36" i="7"/>
  <c r="R36" i="7"/>
  <c r="O36" i="7"/>
  <c r="N36" i="7"/>
  <c r="K36" i="7"/>
  <c r="J36" i="7"/>
  <c r="AE35" i="7"/>
  <c r="AD35" i="7"/>
  <c r="AA35" i="7"/>
  <c r="Z35" i="7"/>
  <c r="W35" i="7"/>
  <c r="V35" i="7"/>
  <c r="S35" i="7"/>
  <c r="R35" i="7"/>
  <c r="O35" i="7"/>
  <c r="N35" i="7"/>
  <c r="K35" i="7"/>
  <c r="J35" i="7"/>
  <c r="C33" i="7"/>
  <c r="B46" i="7" s="1"/>
  <c r="V9" i="2" s="1"/>
  <c r="B33" i="7"/>
  <c r="B45" i="7" s="1"/>
  <c r="V8" i="2" s="1"/>
  <c r="I24" i="7"/>
  <c r="H24" i="7"/>
  <c r="G23" i="7"/>
  <c r="F23" i="7"/>
  <c r="AE20" i="7"/>
  <c r="AD20" i="7"/>
  <c r="AA20" i="7"/>
  <c r="Z20" i="7"/>
  <c r="W20" i="7"/>
  <c r="V20" i="7"/>
  <c r="S20" i="7"/>
  <c r="R20" i="7"/>
  <c r="O20" i="7"/>
  <c r="N20" i="7"/>
  <c r="K20" i="7"/>
  <c r="J20" i="7"/>
  <c r="F20" i="7"/>
  <c r="AE19" i="7"/>
  <c r="AD19" i="7"/>
  <c r="AA19" i="7"/>
  <c r="Z19" i="7"/>
  <c r="W19" i="7"/>
  <c r="V19" i="7"/>
  <c r="S19" i="7"/>
  <c r="R19" i="7"/>
  <c r="O19" i="7"/>
  <c r="N19" i="7"/>
  <c r="K19" i="7"/>
  <c r="J19" i="7"/>
  <c r="AE18" i="7"/>
  <c r="AD18" i="7"/>
  <c r="AA18" i="7"/>
  <c r="Z18" i="7"/>
  <c r="W18" i="7"/>
  <c r="V18" i="7"/>
  <c r="S18" i="7"/>
  <c r="R18" i="7"/>
  <c r="O18" i="7"/>
  <c r="N18" i="7"/>
  <c r="K18" i="7"/>
  <c r="J18" i="7"/>
  <c r="AE17" i="7"/>
  <c r="AD17" i="7"/>
  <c r="AA17" i="7"/>
  <c r="Z17" i="7"/>
  <c r="W17" i="7"/>
  <c r="V17" i="7"/>
  <c r="S17" i="7"/>
  <c r="R17" i="7"/>
  <c r="O17" i="7"/>
  <c r="N17" i="7"/>
  <c r="K17" i="7"/>
  <c r="J17" i="7"/>
  <c r="C15" i="7"/>
  <c r="B28" i="7" s="1"/>
  <c r="V7" i="2" s="1"/>
  <c r="B15" i="7"/>
  <c r="B27" i="7" s="1"/>
  <c r="V6" i="2" s="1"/>
  <c r="K4" i="7"/>
  <c r="J4" i="7"/>
  <c r="I4" i="7"/>
  <c r="G4" i="7"/>
  <c r="F4" i="7"/>
  <c r="E4" i="7"/>
  <c r="I276" i="6"/>
  <c r="H276" i="6"/>
  <c r="G275" i="6"/>
  <c r="F275" i="6"/>
  <c r="AE272" i="6"/>
  <c r="AD272" i="6"/>
  <c r="AA272" i="6"/>
  <c r="Z272" i="6"/>
  <c r="W272" i="6"/>
  <c r="V272" i="6"/>
  <c r="S272" i="6"/>
  <c r="R272" i="6"/>
  <c r="O272" i="6"/>
  <c r="N272" i="6"/>
  <c r="K272" i="6"/>
  <c r="J272" i="6"/>
  <c r="AE271" i="6"/>
  <c r="AD271" i="6"/>
  <c r="AA271" i="6"/>
  <c r="Z271" i="6"/>
  <c r="W271" i="6"/>
  <c r="V271" i="6"/>
  <c r="S271" i="6"/>
  <c r="R271" i="6"/>
  <c r="F271" i="6" s="1"/>
  <c r="O271" i="6"/>
  <c r="N271" i="6"/>
  <c r="K271" i="6"/>
  <c r="J271" i="6"/>
  <c r="AE270" i="6"/>
  <c r="AD270" i="6"/>
  <c r="AA270" i="6"/>
  <c r="Z270" i="6"/>
  <c r="W270" i="6"/>
  <c r="V270" i="6"/>
  <c r="S270" i="6"/>
  <c r="G270" i="6" s="1"/>
  <c r="R270" i="6"/>
  <c r="O270" i="6"/>
  <c r="N270" i="6"/>
  <c r="K270" i="6"/>
  <c r="J270" i="6"/>
  <c r="AE269" i="6"/>
  <c r="AD269" i="6"/>
  <c r="AA269" i="6"/>
  <c r="Z269" i="6"/>
  <c r="W269" i="6"/>
  <c r="V269" i="6"/>
  <c r="S269" i="6"/>
  <c r="R269" i="6"/>
  <c r="O269" i="6"/>
  <c r="G269" i="6" s="1"/>
  <c r="N269" i="6"/>
  <c r="K269" i="6"/>
  <c r="J269" i="6"/>
  <c r="F269" i="6"/>
  <c r="C267" i="6"/>
  <c r="B280" i="6" s="1"/>
  <c r="B267" i="6"/>
  <c r="B279" i="6" s="1"/>
  <c r="O34" i="2" s="1"/>
  <c r="I258" i="6"/>
  <c r="H258" i="6"/>
  <c r="G257" i="6"/>
  <c r="F257" i="6"/>
  <c r="AE254" i="6"/>
  <c r="AD254" i="6"/>
  <c r="AA254" i="6"/>
  <c r="Z254" i="6"/>
  <c r="W254" i="6"/>
  <c r="V254" i="6"/>
  <c r="S254" i="6"/>
  <c r="G254" i="6" s="1"/>
  <c r="R254" i="6"/>
  <c r="F254" i="6" s="1"/>
  <c r="O254" i="6"/>
  <c r="N254" i="6"/>
  <c r="K254" i="6"/>
  <c r="J254" i="6"/>
  <c r="AE253" i="6"/>
  <c r="AD253" i="6"/>
  <c r="AA253" i="6"/>
  <c r="Z253" i="6"/>
  <c r="W253" i="6"/>
  <c r="V253" i="6"/>
  <c r="S253" i="6"/>
  <c r="R253" i="6"/>
  <c r="O253" i="6"/>
  <c r="N253" i="6"/>
  <c r="K253" i="6"/>
  <c r="J253" i="6"/>
  <c r="G253" i="6"/>
  <c r="F253" i="6"/>
  <c r="AE252" i="6"/>
  <c r="AD252" i="6"/>
  <c r="AA252" i="6"/>
  <c r="Z252" i="6"/>
  <c r="W252" i="6"/>
  <c r="V252" i="6"/>
  <c r="S252" i="6"/>
  <c r="G252" i="6" s="1"/>
  <c r="R252" i="6"/>
  <c r="O252" i="6"/>
  <c r="N252" i="6"/>
  <c r="K252" i="6"/>
  <c r="J252" i="6"/>
  <c r="F252" i="6"/>
  <c r="D252" i="6"/>
  <c r="AE251" i="6"/>
  <c r="AD251" i="6"/>
  <c r="AA251" i="6"/>
  <c r="Z251" i="6"/>
  <c r="W251" i="6"/>
  <c r="V251" i="6"/>
  <c r="S251" i="6"/>
  <c r="G251" i="6" s="1"/>
  <c r="R251" i="6"/>
  <c r="F251" i="6" s="1"/>
  <c r="O251" i="6"/>
  <c r="N251" i="6"/>
  <c r="K251" i="6"/>
  <c r="J251" i="6"/>
  <c r="J255" i="6" s="1"/>
  <c r="C249" i="6"/>
  <c r="B262" i="6" s="1"/>
  <c r="O33" i="2" s="1"/>
  <c r="B249" i="6"/>
  <c r="B261" i="6" s="1"/>
  <c r="O32" i="2" s="1"/>
  <c r="I240" i="6"/>
  <c r="H240" i="6"/>
  <c r="G239" i="6"/>
  <c r="F239" i="6"/>
  <c r="AE236" i="6"/>
  <c r="AD236" i="6"/>
  <c r="AA236" i="6"/>
  <c r="Z236" i="6"/>
  <c r="W236" i="6"/>
  <c r="V236" i="6"/>
  <c r="S236" i="6"/>
  <c r="R236" i="6"/>
  <c r="O236" i="6"/>
  <c r="N236" i="6"/>
  <c r="K236" i="6"/>
  <c r="J236" i="6"/>
  <c r="G236" i="6"/>
  <c r="D236" i="6" s="1"/>
  <c r="F236" i="6"/>
  <c r="AE235" i="6"/>
  <c r="AD235" i="6"/>
  <c r="AA235" i="6"/>
  <c r="Z235" i="6"/>
  <c r="W235" i="6"/>
  <c r="V235" i="6"/>
  <c r="S235" i="6"/>
  <c r="G235" i="6" s="1"/>
  <c r="R235" i="6"/>
  <c r="O235" i="6"/>
  <c r="N235" i="6"/>
  <c r="K235" i="6"/>
  <c r="J235" i="6"/>
  <c r="F235" i="6"/>
  <c r="E235" i="6" s="1"/>
  <c r="AE234" i="6"/>
  <c r="AD234" i="6"/>
  <c r="AA234" i="6"/>
  <c r="Z234" i="6"/>
  <c r="W234" i="6"/>
  <c r="V234" i="6"/>
  <c r="S234" i="6"/>
  <c r="G234" i="6" s="1"/>
  <c r="R234" i="6"/>
  <c r="F234" i="6" s="1"/>
  <c r="O234" i="6"/>
  <c r="N234" i="6"/>
  <c r="K234" i="6"/>
  <c r="J234" i="6"/>
  <c r="AE233" i="6"/>
  <c r="AD233" i="6"/>
  <c r="AA233" i="6"/>
  <c r="Z233" i="6"/>
  <c r="W233" i="6"/>
  <c r="V233" i="6"/>
  <c r="S233" i="6"/>
  <c r="R233" i="6"/>
  <c r="O233" i="6"/>
  <c r="N233" i="6"/>
  <c r="K233" i="6"/>
  <c r="J233" i="6"/>
  <c r="G233" i="6"/>
  <c r="F233" i="6"/>
  <c r="C231" i="6"/>
  <c r="B244" i="6" s="1"/>
  <c r="O31" i="2" s="1"/>
  <c r="B231" i="6"/>
  <c r="B243" i="6" s="1"/>
  <c r="O30" i="2" s="1"/>
  <c r="I222" i="6"/>
  <c r="H222" i="6"/>
  <c r="G221" i="6"/>
  <c r="F221" i="6"/>
  <c r="AE218" i="6"/>
  <c r="AD218" i="6"/>
  <c r="AA218" i="6"/>
  <c r="Z218" i="6"/>
  <c r="W218" i="6"/>
  <c r="V218" i="6"/>
  <c r="S218" i="6"/>
  <c r="R218" i="6"/>
  <c r="O218" i="6"/>
  <c r="G218" i="6" s="1"/>
  <c r="N218" i="6"/>
  <c r="K218" i="6"/>
  <c r="J218" i="6"/>
  <c r="AE217" i="6"/>
  <c r="AD217" i="6"/>
  <c r="AA217" i="6"/>
  <c r="Z217" i="6"/>
  <c r="W217" i="6"/>
  <c r="V217" i="6"/>
  <c r="S217" i="6"/>
  <c r="G217" i="6" s="1"/>
  <c r="R217" i="6"/>
  <c r="O217" i="6"/>
  <c r="N217" i="6"/>
  <c r="K217" i="6"/>
  <c r="J217" i="6"/>
  <c r="AE216" i="6"/>
  <c r="AD216" i="6"/>
  <c r="AA216" i="6"/>
  <c r="Z216" i="6"/>
  <c r="W216" i="6"/>
  <c r="V216" i="6"/>
  <c r="S216" i="6"/>
  <c r="G216" i="6" s="1"/>
  <c r="R216" i="6"/>
  <c r="O216" i="6"/>
  <c r="N216" i="6"/>
  <c r="K216" i="6"/>
  <c r="J216" i="6"/>
  <c r="AE215" i="6"/>
  <c r="AD215" i="6"/>
  <c r="AA215" i="6"/>
  <c r="Z215" i="6"/>
  <c r="W215" i="6"/>
  <c r="V215" i="6"/>
  <c r="S215" i="6"/>
  <c r="R215" i="6"/>
  <c r="O215" i="6"/>
  <c r="N215" i="6"/>
  <c r="K215" i="6"/>
  <c r="J215" i="6"/>
  <c r="C213" i="6"/>
  <c r="B226" i="6" s="1"/>
  <c r="O29" i="2" s="1"/>
  <c r="B213" i="6"/>
  <c r="B225" i="6" s="1"/>
  <c r="O28" i="2" s="1"/>
  <c r="I204" i="6"/>
  <c r="H204" i="6"/>
  <c r="G203" i="6"/>
  <c r="F203" i="6"/>
  <c r="AE200" i="6"/>
  <c r="AD200" i="6"/>
  <c r="AA200" i="6"/>
  <c r="Z200" i="6"/>
  <c r="W200" i="6"/>
  <c r="V200" i="6"/>
  <c r="S200" i="6"/>
  <c r="R200" i="6"/>
  <c r="F200" i="6" s="1"/>
  <c r="O200" i="6"/>
  <c r="N200" i="6"/>
  <c r="K200" i="6"/>
  <c r="J200" i="6"/>
  <c r="AE199" i="6"/>
  <c r="AD199" i="6"/>
  <c r="AA199" i="6"/>
  <c r="Z199" i="6"/>
  <c r="W199" i="6"/>
  <c r="V199" i="6"/>
  <c r="S199" i="6"/>
  <c r="R199" i="6"/>
  <c r="O199" i="6"/>
  <c r="N199" i="6"/>
  <c r="K199" i="6"/>
  <c r="J199" i="6"/>
  <c r="AE198" i="6"/>
  <c r="AD198" i="6"/>
  <c r="AA198" i="6"/>
  <c r="Z198" i="6"/>
  <c r="W198" i="6"/>
  <c r="V198" i="6"/>
  <c r="S198" i="6"/>
  <c r="R198" i="6"/>
  <c r="O198" i="6"/>
  <c r="N198" i="6"/>
  <c r="K198" i="6"/>
  <c r="J198" i="6"/>
  <c r="F198" i="6"/>
  <c r="AE197" i="6"/>
  <c r="AD197" i="6"/>
  <c r="AA197" i="6"/>
  <c r="Z197" i="6"/>
  <c r="W197" i="6"/>
  <c r="V197" i="6"/>
  <c r="S197" i="6"/>
  <c r="R197" i="6"/>
  <c r="O197" i="6"/>
  <c r="N197" i="6"/>
  <c r="K197" i="6"/>
  <c r="J197" i="6"/>
  <c r="C195" i="6"/>
  <c r="B208" i="6" s="1"/>
  <c r="O27" i="2" s="1"/>
  <c r="B195" i="6"/>
  <c r="B207" i="6" s="1"/>
  <c r="O26" i="2" s="1"/>
  <c r="I186" i="6"/>
  <c r="H186" i="6"/>
  <c r="G185" i="6"/>
  <c r="F185" i="6"/>
  <c r="AE182" i="6"/>
  <c r="AD182" i="6"/>
  <c r="AA182" i="6"/>
  <c r="Z182" i="6"/>
  <c r="W182" i="6"/>
  <c r="V182" i="6"/>
  <c r="S182" i="6"/>
  <c r="G182" i="6" s="1"/>
  <c r="R182" i="6"/>
  <c r="O182" i="6"/>
  <c r="N182" i="6"/>
  <c r="F182" i="6" s="1"/>
  <c r="D182" i="6" s="1"/>
  <c r="K182" i="6"/>
  <c r="J182" i="6"/>
  <c r="AE181" i="6"/>
  <c r="AD181" i="6"/>
  <c r="AA181" i="6"/>
  <c r="Z181" i="6"/>
  <c r="W181" i="6"/>
  <c r="V181" i="6"/>
  <c r="S181" i="6"/>
  <c r="G181" i="6" s="1"/>
  <c r="R181" i="6"/>
  <c r="O181" i="6"/>
  <c r="N181" i="6"/>
  <c r="K181" i="6"/>
  <c r="J181" i="6"/>
  <c r="F181" i="6"/>
  <c r="AE180" i="6"/>
  <c r="AD180" i="6"/>
  <c r="AA180" i="6"/>
  <c r="Z180" i="6"/>
  <c r="W180" i="6"/>
  <c r="V180" i="6"/>
  <c r="S180" i="6"/>
  <c r="G180" i="6" s="1"/>
  <c r="R180" i="6"/>
  <c r="O180" i="6"/>
  <c r="N180" i="6"/>
  <c r="K180" i="6"/>
  <c r="J180" i="6"/>
  <c r="F180" i="6"/>
  <c r="AE179" i="6"/>
  <c r="AD179" i="6"/>
  <c r="AA179" i="6"/>
  <c r="Z179" i="6"/>
  <c r="W179" i="6"/>
  <c r="V179" i="6"/>
  <c r="S179" i="6"/>
  <c r="G179" i="6" s="1"/>
  <c r="D179" i="6" s="1"/>
  <c r="R179" i="6"/>
  <c r="F179" i="6" s="1"/>
  <c r="O179" i="6"/>
  <c r="N179" i="6"/>
  <c r="K179" i="6"/>
  <c r="J179" i="6"/>
  <c r="E179" i="6"/>
  <c r="C177" i="6"/>
  <c r="B190" i="6" s="1"/>
  <c r="O25" i="2" s="1"/>
  <c r="B177" i="6"/>
  <c r="B189" i="6" s="1"/>
  <c r="O24" i="2" s="1"/>
  <c r="I168" i="6"/>
  <c r="H168" i="6"/>
  <c r="G167" i="6"/>
  <c r="F167" i="6"/>
  <c r="AE164" i="6"/>
  <c r="AD164" i="6"/>
  <c r="AA164" i="6"/>
  <c r="Z164" i="6"/>
  <c r="W164" i="6"/>
  <c r="V164" i="6"/>
  <c r="S164" i="6"/>
  <c r="G164" i="6" s="1"/>
  <c r="R164" i="6"/>
  <c r="O164" i="6"/>
  <c r="N164" i="6"/>
  <c r="K164" i="6"/>
  <c r="J164" i="6"/>
  <c r="AE163" i="6"/>
  <c r="AD163" i="6"/>
  <c r="AA163" i="6"/>
  <c r="Z163" i="6"/>
  <c r="W163" i="6"/>
  <c r="V163" i="6"/>
  <c r="S163" i="6"/>
  <c r="R163" i="6"/>
  <c r="O163" i="6"/>
  <c r="N163" i="6"/>
  <c r="K163" i="6"/>
  <c r="J163" i="6"/>
  <c r="AE162" i="6"/>
  <c r="AD162" i="6"/>
  <c r="AA162" i="6"/>
  <c r="Z162" i="6"/>
  <c r="W162" i="6"/>
  <c r="V162" i="6"/>
  <c r="S162" i="6"/>
  <c r="R162" i="6"/>
  <c r="O162" i="6"/>
  <c r="N162" i="6"/>
  <c r="K162" i="6"/>
  <c r="J162" i="6"/>
  <c r="AE161" i="6"/>
  <c r="AD161" i="6"/>
  <c r="AA161" i="6"/>
  <c r="Z161" i="6"/>
  <c r="W161" i="6"/>
  <c r="V161" i="6"/>
  <c r="S161" i="6"/>
  <c r="R161" i="6"/>
  <c r="O161" i="6"/>
  <c r="G161" i="6" s="1"/>
  <c r="N161" i="6"/>
  <c r="K161" i="6"/>
  <c r="J161" i="6"/>
  <c r="J165" i="6" s="1"/>
  <c r="C159" i="6"/>
  <c r="B172" i="6" s="1"/>
  <c r="O23" i="2" s="1"/>
  <c r="B159" i="6"/>
  <c r="B171" i="6" s="1"/>
  <c r="O22" i="2" s="1"/>
  <c r="I150" i="6"/>
  <c r="H150" i="6"/>
  <c r="G149" i="6"/>
  <c r="F149" i="6"/>
  <c r="AE146" i="6"/>
  <c r="AD146" i="6"/>
  <c r="AA146" i="6"/>
  <c r="Z146" i="6"/>
  <c r="W146" i="6"/>
  <c r="V146" i="6"/>
  <c r="K146" i="6"/>
  <c r="J146" i="6"/>
  <c r="AE145" i="6"/>
  <c r="AD145" i="6"/>
  <c r="AA145" i="6"/>
  <c r="Z145" i="6"/>
  <c r="W145" i="6"/>
  <c r="V145" i="6"/>
  <c r="K145" i="6"/>
  <c r="J145" i="6"/>
  <c r="AE144" i="6"/>
  <c r="AD144" i="6"/>
  <c r="AA144" i="6"/>
  <c r="Z144" i="6"/>
  <c r="F144" i="6" s="1"/>
  <c r="W144" i="6"/>
  <c r="V144" i="6"/>
  <c r="K144" i="6"/>
  <c r="J144" i="6"/>
  <c r="AE143" i="6"/>
  <c r="AD143" i="6"/>
  <c r="AA143" i="6"/>
  <c r="Z143" i="6"/>
  <c r="W143" i="6"/>
  <c r="V143" i="6"/>
  <c r="F143" i="6" s="1"/>
  <c r="K143" i="6"/>
  <c r="J143" i="6"/>
  <c r="C141" i="6"/>
  <c r="B154" i="6" s="1"/>
  <c r="O21" i="2" s="1"/>
  <c r="B141" i="6"/>
  <c r="B153" i="6" s="1"/>
  <c r="O20" i="2" s="1"/>
  <c r="I132" i="6"/>
  <c r="H132" i="6"/>
  <c r="G131" i="6"/>
  <c r="F131" i="6"/>
  <c r="AE128" i="6"/>
  <c r="AD128" i="6"/>
  <c r="AA128" i="6"/>
  <c r="Z128" i="6"/>
  <c r="W128" i="6"/>
  <c r="V128" i="6"/>
  <c r="S128" i="6"/>
  <c r="R128" i="6"/>
  <c r="O128" i="6"/>
  <c r="N128" i="6"/>
  <c r="K128" i="6"/>
  <c r="J128" i="6"/>
  <c r="G128" i="6"/>
  <c r="F128" i="6"/>
  <c r="AE127" i="6"/>
  <c r="AD127" i="6"/>
  <c r="AA127" i="6"/>
  <c r="Z127" i="6"/>
  <c r="W127" i="6"/>
  <c r="V127" i="6"/>
  <c r="S127" i="6"/>
  <c r="G127" i="6" s="1"/>
  <c r="R127" i="6"/>
  <c r="O127" i="6"/>
  <c r="N127" i="6"/>
  <c r="K127" i="6"/>
  <c r="J127" i="6"/>
  <c r="F127" i="6"/>
  <c r="AE126" i="6"/>
  <c r="AD126" i="6"/>
  <c r="AA126" i="6"/>
  <c r="Z126" i="6"/>
  <c r="W126" i="6"/>
  <c r="V126" i="6"/>
  <c r="S126" i="6"/>
  <c r="G126" i="6" s="1"/>
  <c r="R126" i="6"/>
  <c r="F126" i="6" s="1"/>
  <c r="O126" i="6"/>
  <c r="N126" i="6"/>
  <c r="K126" i="6"/>
  <c r="J126" i="6"/>
  <c r="D126" i="6"/>
  <c r="AE125" i="6"/>
  <c r="AD125" i="6"/>
  <c r="AA125" i="6"/>
  <c r="Z125" i="6"/>
  <c r="W125" i="6"/>
  <c r="V125" i="6"/>
  <c r="S125" i="6"/>
  <c r="R125" i="6"/>
  <c r="F125" i="6" s="1"/>
  <c r="O125" i="6"/>
  <c r="N125" i="6"/>
  <c r="K125" i="6"/>
  <c r="J125" i="6"/>
  <c r="J129" i="6" s="1"/>
  <c r="G125" i="6"/>
  <c r="G129" i="6" s="1"/>
  <c r="C123" i="6"/>
  <c r="B136" i="6" s="1"/>
  <c r="O19" i="2" s="1"/>
  <c r="B123" i="6"/>
  <c r="B135" i="6" s="1"/>
  <c r="O18" i="2" s="1"/>
  <c r="I114" i="6"/>
  <c r="H114" i="6"/>
  <c r="G113" i="6"/>
  <c r="F113" i="6"/>
  <c r="AE110" i="6"/>
  <c r="AD110" i="6"/>
  <c r="AA110" i="6"/>
  <c r="Z110" i="6"/>
  <c r="W110" i="6"/>
  <c r="V110" i="6"/>
  <c r="S110" i="6"/>
  <c r="G110" i="6" s="1"/>
  <c r="R110" i="6"/>
  <c r="O110" i="6"/>
  <c r="N110" i="6"/>
  <c r="K110" i="6"/>
  <c r="J110" i="6"/>
  <c r="AE109" i="6"/>
  <c r="AD109" i="6"/>
  <c r="AA109" i="6"/>
  <c r="Z109" i="6"/>
  <c r="W109" i="6"/>
  <c r="V109" i="6"/>
  <c r="S109" i="6"/>
  <c r="R109" i="6"/>
  <c r="O109" i="6"/>
  <c r="N109" i="6"/>
  <c r="K109" i="6"/>
  <c r="J109" i="6"/>
  <c r="AE108" i="6"/>
  <c r="AD108" i="6"/>
  <c r="AA108" i="6"/>
  <c r="Z108" i="6"/>
  <c r="W108" i="6"/>
  <c r="V108" i="6"/>
  <c r="S108" i="6"/>
  <c r="R108" i="6"/>
  <c r="O108" i="6"/>
  <c r="N108" i="6"/>
  <c r="K108" i="6"/>
  <c r="J108" i="6"/>
  <c r="F108" i="6"/>
  <c r="AE107" i="6"/>
  <c r="AD107" i="6"/>
  <c r="AA107" i="6"/>
  <c r="Z107" i="6"/>
  <c r="W107" i="6"/>
  <c r="V107" i="6"/>
  <c r="S107" i="6"/>
  <c r="G107" i="6" s="1"/>
  <c r="R107" i="6"/>
  <c r="O107" i="6"/>
  <c r="N107" i="6"/>
  <c r="K107" i="6"/>
  <c r="J107" i="6"/>
  <c r="C105" i="6"/>
  <c r="B118" i="6" s="1"/>
  <c r="O17" i="2" s="1"/>
  <c r="B105" i="6"/>
  <c r="B117" i="6" s="1"/>
  <c r="O16" i="2" s="1"/>
  <c r="I96" i="6"/>
  <c r="H96" i="6"/>
  <c r="G95" i="6"/>
  <c r="F95" i="6"/>
  <c r="AE92" i="6"/>
  <c r="AD92" i="6"/>
  <c r="AA92" i="6"/>
  <c r="Z92" i="6"/>
  <c r="W92" i="6"/>
  <c r="V92" i="6"/>
  <c r="S92" i="6"/>
  <c r="R92" i="6"/>
  <c r="O92" i="6"/>
  <c r="N92" i="6"/>
  <c r="K92" i="6"/>
  <c r="J92" i="6"/>
  <c r="AE91" i="6"/>
  <c r="AD91" i="6"/>
  <c r="AA91" i="6"/>
  <c r="Z91" i="6"/>
  <c r="W91" i="6"/>
  <c r="V91" i="6"/>
  <c r="S91" i="6"/>
  <c r="R91" i="6"/>
  <c r="O91" i="6"/>
  <c r="N91" i="6"/>
  <c r="K91" i="6"/>
  <c r="J91" i="6"/>
  <c r="AE90" i="6"/>
  <c r="AD90" i="6"/>
  <c r="AA90" i="6"/>
  <c r="Z90" i="6"/>
  <c r="W90" i="6"/>
  <c r="V90" i="6"/>
  <c r="S90" i="6"/>
  <c r="R90" i="6"/>
  <c r="O90" i="6"/>
  <c r="N90" i="6"/>
  <c r="K90" i="6"/>
  <c r="J90" i="6"/>
  <c r="AE89" i="6"/>
  <c r="AD89" i="6"/>
  <c r="AA89" i="6"/>
  <c r="Z89" i="6"/>
  <c r="W89" i="6"/>
  <c r="V89" i="6"/>
  <c r="S89" i="6"/>
  <c r="G89" i="6" s="1"/>
  <c r="R89" i="6"/>
  <c r="O89" i="6"/>
  <c r="N89" i="6"/>
  <c r="K89" i="6"/>
  <c r="J89" i="6"/>
  <c r="C87" i="6"/>
  <c r="B100" i="6" s="1"/>
  <c r="O15" i="2" s="1"/>
  <c r="B87" i="6"/>
  <c r="B99" i="6" s="1"/>
  <c r="O14" i="2" s="1"/>
  <c r="I78" i="6"/>
  <c r="H78" i="6"/>
  <c r="G77" i="6"/>
  <c r="F77" i="6"/>
  <c r="AE74" i="6"/>
  <c r="AD74" i="6"/>
  <c r="AA74" i="6"/>
  <c r="Z74" i="6"/>
  <c r="W74" i="6"/>
  <c r="V74" i="6"/>
  <c r="S74" i="6"/>
  <c r="G74" i="6" s="1"/>
  <c r="R74" i="6"/>
  <c r="O74" i="6"/>
  <c r="N74" i="6"/>
  <c r="K74" i="6"/>
  <c r="J74" i="6"/>
  <c r="AE73" i="6"/>
  <c r="AD73" i="6"/>
  <c r="AA73" i="6"/>
  <c r="Z73" i="6"/>
  <c r="W73" i="6"/>
  <c r="V73" i="6"/>
  <c r="S73" i="6"/>
  <c r="R73" i="6"/>
  <c r="O73" i="6"/>
  <c r="N73" i="6"/>
  <c r="K73" i="6"/>
  <c r="J73" i="6"/>
  <c r="AE72" i="6"/>
  <c r="AD72" i="6"/>
  <c r="AA72" i="6"/>
  <c r="Z72" i="6"/>
  <c r="W72" i="6"/>
  <c r="V72" i="6"/>
  <c r="S72" i="6"/>
  <c r="R72" i="6"/>
  <c r="O72" i="6"/>
  <c r="N72" i="6"/>
  <c r="K72" i="6"/>
  <c r="J72" i="6"/>
  <c r="F72" i="6"/>
  <c r="AE71" i="6"/>
  <c r="AD71" i="6"/>
  <c r="AA71" i="6"/>
  <c r="Z71" i="6"/>
  <c r="W71" i="6"/>
  <c r="V71" i="6"/>
  <c r="S71" i="6"/>
  <c r="G71" i="6" s="1"/>
  <c r="R71" i="6"/>
  <c r="O71" i="6"/>
  <c r="N71" i="6"/>
  <c r="K71" i="6"/>
  <c r="J71" i="6"/>
  <c r="C69" i="6"/>
  <c r="B82" i="6" s="1"/>
  <c r="O13" i="2" s="1"/>
  <c r="B69" i="6"/>
  <c r="B81" i="6" s="1"/>
  <c r="O12" i="2" s="1"/>
  <c r="I60" i="6"/>
  <c r="H60" i="6"/>
  <c r="G59" i="6"/>
  <c r="F59" i="6"/>
  <c r="AE56" i="6"/>
  <c r="AD56" i="6"/>
  <c r="AA56" i="6"/>
  <c r="Z56" i="6"/>
  <c r="W56" i="6"/>
  <c r="V56" i="6"/>
  <c r="S56" i="6"/>
  <c r="R56" i="6"/>
  <c r="O56" i="6"/>
  <c r="N56" i="6"/>
  <c r="K56" i="6"/>
  <c r="J56" i="6"/>
  <c r="G56" i="6"/>
  <c r="F56" i="6"/>
  <c r="AE55" i="6"/>
  <c r="AD55" i="6"/>
  <c r="AA55" i="6"/>
  <c r="Z55" i="6"/>
  <c r="W55" i="6"/>
  <c r="V55" i="6"/>
  <c r="S55" i="6"/>
  <c r="G55" i="6" s="1"/>
  <c r="R55" i="6"/>
  <c r="O55" i="6"/>
  <c r="N55" i="6"/>
  <c r="K55" i="6"/>
  <c r="J55" i="6"/>
  <c r="F55" i="6"/>
  <c r="D55" i="6"/>
  <c r="AE54" i="6"/>
  <c r="AD54" i="6"/>
  <c r="AA54" i="6"/>
  <c r="Z54" i="6"/>
  <c r="W54" i="6"/>
  <c r="V54" i="6"/>
  <c r="S54" i="6"/>
  <c r="G54" i="6" s="1"/>
  <c r="R54" i="6"/>
  <c r="F54" i="6" s="1"/>
  <c r="O54" i="6"/>
  <c r="N54" i="6"/>
  <c r="K54" i="6"/>
  <c r="J54" i="6"/>
  <c r="AE53" i="6"/>
  <c r="AD53" i="6"/>
  <c r="AA53" i="6"/>
  <c r="Z53" i="6"/>
  <c r="W53" i="6"/>
  <c r="V53" i="6"/>
  <c r="S53" i="6"/>
  <c r="G53" i="6" s="1"/>
  <c r="R53" i="6"/>
  <c r="F53" i="6" s="1"/>
  <c r="O53" i="6"/>
  <c r="N53" i="6"/>
  <c r="K53" i="6"/>
  <c r="K57" i="6" s="1"/>
  <c r="J53" i="6"/>
  <c r="C51" i="6"/>
  <c r="B64" i="6" s="1"/>
  <c r="O11" i="2" s="1"/>
  <c r="B51" i="6"/>
  <c r="B63" i="6" s="1"/>
  <c r="O10" i="2" s="1"/>
  <c r="I42" i="6"/>
  <c r="H42" i="6"/>
  <c r="G41" i="6"/>
  <c r="F41" i="6"/>
  <c r="AE38" i="6"/>
  <c r="AD38" i="6"/>
  <c r="AA38" i="6"/>
  <c r="Z38" i="6"/>
  <c r="W38" i="6"/>
  <c r="V38" i="6"/>
  <c r="S38" i="6"/>
  <c r="R38" i="6"/>
  <c r="O38" i="6"/>
  <c r="N38" i="6"/>
  <c r="K38" i="6"/>
  <c r="J38" i="6"/>
  <c r="AE37" i="6"/>
  <c r="AD37" i="6"/>
  <c r="AA37" i="6"/>
  <c r="Z37" i="6"/>
  <c r="W37" i="6"/>
  <c r="V37" i="6"/>
  <c r="S37" i="6"/>
  <c r="R37" i="6"/>
  <c r="O37" i="6"/>
  <c r="N37" i="6"/>
  <c r="K37" i="6"/>
  <c r="J37" i="6"/>
  <c r="F37" i="6"/>
  <c r="AE36" i="6"/>
  <c r="AD36" i="6"/>
  <c r="AA36" i="6"/>
  <c r="Z36" i="6"/>
  <c r="W36" i="6"/>
  <c r="V36" i="6"/>
  <c r="S36" i="6"/>
  <c r="G36" i="6" s="1"/>
  <c r="R36" i="6"/>
  <c r="O36" i="6"/>
  <c r="N36" i="6"/>
  <c r="K36" i="6"/>
  <c r="J36" i="6"/>
  <c r="AE35" i="6"/>
  <c r="AD35" i="6"/>
  <c r="AA35" i="6"/>
  <c r="Z35" i="6"/>
  <c r="W35" i="6"/>
  <c r="V35" i="6"/>
  <c r="S35" i="6"/>
  <c r="G35" i="6" s="1"/>
  <c r="R35" i="6"/>
  <c r="O35" i="6"/>
  <c r="N35" i="6"/>
  <c r="K35" i="6"/>
  <c r="J35" i="6"/>
  <c r="C33" i="6"/>
  <c r="B46" i="6" s="1"/>
  <c r="O9" i="2" s="1"/>
  <c r="B33" i="6"/>
  <c r="B45" i="6" s="1"/>
  <c r="O8" i="2" s="1"/>
  <c r="I24" i="6"/>
  <c r="H24" i="6"/>
  <c r="G23" i="6"/>
  <c r="F23" i="6"/>
  <c r="AE20" i="6"/>
  <c r="AD20" i="6"/>
  <c r="AA20" i="6"/>
  <c r="Z20" i="6"/>
  <c r="W20" i="6"/>
  <c r="V20" i="6"/>
  <c r="S20" i="6"/>
  <c r="R20" i="6"/>
  <c r="F20" i="6" s="1"/>
  <c r="O20" i="6"/>
  <c r="N20" i="6"/>
  <c r="K20" i="6"/>
  <c r="J20" i="6"/>
  <c r="AE19" i="6"/>
  <c r="AD19" i="6"/>
  <c r="AA19" i="6"/>
  <c r="Z19" i="6"/>
  <c r="W19" i="6"/>
  <c r="V19" i="6"/>
  <c r="S19" i="6"/>
  <c r="G19" i="6" s="1"/>
  <c r="R19" i="6"/>
  <c r="O19" i="6"/>
  <c r="N19" i="6"/>
  <c r="K19" i="6"/>
  <c r="J19" i="6"/>
  <c r="AE18" i="6"/>
  <c r="AD18" i="6"/>
  <c r="AA18" i="6"/>
  <c r="Z18" i="6"/>
  <c r="W18" i="6"/>
  <c r="V18" i="6"/>
  <c r="S18" i="6"/>
  <c r="R18" i="6"/>
  <c r="O18" i="6"/>
  <c r="N18" i="6"/>
  <c r="K18" i="6"/>
  <c r="J18" i="6"/>
  <c r="AE17" i="6"/>
  <c r="AD17" i="6"/>
  <c r="AA17" i="6"/>
  <c r="Z17" i="6"/>
  <c r="W17" i="6"/>
  <c r="V17" i="6"/>
  <c r="S17" i="6"/>
  <c r="G17" i="6" s="1"/>
  <c r="R17" i="6"/>
  <c r="O17" i="6"/>
  <c r="N17" i="6"/>
  <c r="K17" i="6"/>
  <c r="J17" i="6"/>
  <c r="C15" i="6"/>
  <c r="B28" i="6" s="1"/>
  <c r="O7" i="2" s="1"/>
  <c r="B15" i="6"/>
  <c r="B27" i="6" s="1"/>
  <c r="O6" i="2" s="1"/>
  <c r="K4" i="6"/>
  <c r="J4" i="6"/>
  <c r="I4" i="6"/>
  <c r="G4" i="6"/>
  <c r="F4" i="6"/>
  <c r="E4" i="6"/>
  <c r="I276" i="5"/>
  <c r="H276" i="5"/>
  <c r="G275" i="5"/>
  <c r="F275" i="5"/>
  <c r="AE272" i="5"/>
  <c r="AD272" i="5"/>
  <c r="AA272" i="5"/>
  <c r="Z272" i="5"/>
  <c r="W272" i="5"/>
  <c r="V272" i="5"/>
  <c r="S272" i="5"/>
  <c r="R272" i="5"/>
  <c r="O272" i="5"/>
  <c r="N272" i="5"/>
  <c r="K272" i="5"/>
  <c r="J272" i="5"/>
  <c r="AE271" i="5"/>
  <c r="AD271" i="5"/>
  <c r="AA271" i="5"/>
  <c r="Z271" i="5"/>
  <c r="W271" i="5"/>
  <c r="V271" i="5"/>
  <c r="S271" i="5"/>
  <c r="R271" i="5"/>
  <c r="O271" i="5"/>
  <c r="N271" i="5"/>
  <c r="K271" i="5"/>
  <c r="J271" i="5"/>
  <c r="AE270" i="5"/>
  <c r="AD270" i="5"/>
  <c r="AA270" i="5"/>
  <c r="Z270" i="5"/>
  <c r="W270" i="5"/>
  <c r="V270" i="5"/>
  <c r="S270" i="5"/>
  <c r="R270" i="5"/>
  <c r="F270" i="5" s="1"/>
  <c r="O270" i="5"/>
  <c r="N270" i="5"/>
  <c r="K270" i="5"/>
  <c r="J270" i="5"/>
  <c r="AE269" i="5"/>
  <c r="AD269" i="5"/>
  <c r="AA269" i="5"/>
  <c r="Z269" i="5"/>
  <c r="W269" i="5"/>
  <c r="V269" i="5"/>
  <c r="S269" i="5"/>
  <c r="R269" i="5"/>
  <c r="O269" i="5"/>
  <c r="N269" i="5"/>
  <c r="K269" i="5"/>
  <c r="J269" i="5"/>
  <c r="C267" i="5"/>
  <c r="B280" i="5" s="1"/>
  <c r="H35" i="2" s="1"/>
  <c r="B267" i="5"/>
  <c r="B279" i="5" s="1"/>
  <c r="H34" i="2" s="1"/>
  <c r="I258" i="5"/>
  <c r="H258" i="5"/>
  <c r="G257" i="5"/>
  <c r="F257" i="5"/>
  <c r="AE254" i="5"/>
  <c r="AD254" i="5"/>
  <c r="AA254" i="5"/>
  <c r="Z254" i="5"/>
  <c r="W254" i="5"/>
  <c r="V254" i="5"/>
  <c r="S254" i="5"/>
  <c r="G254" i="5" s="1"/>
  <c r="R254" i="5"/>
  <c r="O254" i="5"/>
  <c r="N254" i="5"/>
  <c r="K254" i="5"/>
  <c r="J254" i="5"/>
  <c r="AE253" i="5"/>
  <c r="AD253" i="5"/>
  <c r="AA253" i="5"/>
  <c r="Z253" i="5"/>
  <c r="W253" i="5"/>
  <c r="V253" i="5"/>
  <c r="S253" i="5"/>
  <c r="R253" i="5"/>
  <c r="O253" i="5"/>
  <c r="N253" i="5"/>
  <c r="F253" i="5" s="1"/>
  <c r="K253" i="5"/>
  <c r="J253" i="5"/>
  <c r="AE252" i="5"/>
  <c r="AD252" i="5"/>
  <c r="AA252" i="5"/>
  <c r="Z252" i="5"/>
  <c r="W252" i="5"/>
  <c r="V252" i="5"/>
  <c r="S252" i="5"/>
  <c r="R252" i="5"/>
  <c r="O252" i="5"/>
  <c r="N252" i="5"/>
  <c r="K252" i="5"/>
  <c r="J252" i="5"/>
  <c r="AE251" i="5"/>
  <c r="AD251" i="5"/>
  <c r="AA251" i="5"/>
  <c r="Z251" i="5"/>
  <c r="W251" i="5"/>
  <c r="V251" i="5"/>
  <c r="S251" i="5"/>
  <c r="R251" i="5"/>
  <c r="O251" i="5"/>
  <c r="N251" i="5"/>
  <c r="K251" i="5"/>
  <c r="J251" i="5"/>
  <c r="F251" i="5"/>
  <c r="C249" i="5"/>
  <c r="B262" i="5" s="1"/>
  <c r="H33" i="2" s="1"/>
  <c r="B249" i="5"/>
  <c r="B261" i="5" s="1"/>
  <c r="H32" i="2" s="1"/>
  <c r="I240" i="5"/>
  <c r="H240" i="5"/>
  <c r="G239" i="5"/>
  <c r="F239" i="5"/>
  <c r="AE236" i="5"/>
  <c r="AD236" i="5"/>
  <c r="AA236" i="5"/>
  <c r="Z236" i="5"/>
  <c r="W236" i="5"/>
  <c r="V236" i="5"/>
  <c r="S236" i="5"/>
  <c r="R236" i="5"/>
  <c r="O236" i="5"/>
  <c r="N236" i="5"/>
  <c r="K236" i="5"/>
  <c r="J236" i="5"/>
  <c r="AE235" i="5"/>
  <c r="AD235" i="5"/>
  <c r="AA235" i="5"/>
  <c r="Z235" i="5"/>
  <c r="W235" i="5"/>
  <c r="V235" i="5"/>
  <c r="S235" i="5"/>
  <c r="R235" i="5"/>
  <c r="O235" i="5"/>
  <c r="N235" i="5"/>
  <c r="K235" i="5"/>
  <c r="J235" i="5"/>
  <c r="AE234" i="5"/>
  <c r="AD234" i="5"/>
  <c r="AA234" i="5"/>
  <c r="Z234" i="5"/>
  <c r="W234" i="5"/>
  <c r="V234" i="5"/>
  <c r="S234" i="5"/>
  <c r="R234" i="5"/>
  <c r="O234" i="5"/>
  <c r="N234" i="5"/>
  <c r="K234" i="5"/>
  <c r="J234" i="5"/>
  <c r="F234" i="5"/>
  <c r="AE233" i="5"/>
  <c r="AD233" i="5"/>
  <c r="AA233" i="5"/>
  <c r="Z233" i="5"/>
  <c r="W233" i="5"/>
  <c r="V233" i="5"/>
  <c r="S233" i="5"/>
  <c r="G233" i="5" s="1"/>
  <c r="R233" i="5"/>
  <c r="O233" i="5"/>
  <c r="N233" i="5"/>
  <c r="K233" i="5"/>
  <c r="J233" i="5"/>
  <c r="C231" i="5"/>
  <c r="B244" i="5" s="1"/>
  <c r="H31" i="2" s="1"/>
  <c r="B231" i="5"/>
  <c r="B243" i="5" s="1"/>
  <c r="H30" i="2" s="1"/>
  <c r="I222" i="5"/>
  <c r="H222" i="5"/>
  <c r="G221" i="5"/>
  <c r="F221" i="5"/>
  <c r="AE218" i="5"/>
  <c r="AD218" i="5"/>
  <c r="AA218" i="5"/>
  <c r="Z218" i="5"/>
  <c r="W218" i="5"/>
  <c r="V218" i="5"/>
  <c r="S218" i="5"/>
  <c r="G218" i="5" s="1"/>
  <c r="R218" i="5"/>
  <c r="O218" i="5"/>
  <c r="N218" i="5"/>
  <c r="K218" i="5"/>
  <c r="J218" i="5"/>
  <c r="AE217" i="5"/>
  <c r="AD217" i="5"/>
  <c r="AA217" i="5"/>
  <c r="Z217" i="5"/>
  <c r="W217" i="5"/>
  <c r="V217" i="5"/>
  <c r="S217" i="5"/>
  <c r="R217" i="5"/>
  <c r="O217" i="5"/>
  <c r="N217" i="5"/>
  <c r="K217" i="5"/>
  <c r="J217" i="5"/>
  <c r="AE216" i="5"/>
  <c r="AD216" i="5"/>
  <c r="AA216" i="5"/>
  <c r="Z216" i="5"/>
  <c r="W216" i="5"/>
  <c r="V216" i="5"/>
  <c r="S216" i="5"/>
  <c r="R216" i="5"/>
  <c r="O216" i="5"/>
  <c r="N216" i="5"/>
  <c r="K216" i="5"/>
  <c r="J216" i="5"/>
  <c r="AE215" i="5"/>
  <c r="AD215" i="5"/>
  <c r="AA215" i="5"/>
  <c r="Z215" i="5"/>
  <c r="W215" i="5"/>
  <c r="V215" i="5"/>
  <c r="S215" i="5"/>
  <c r="R215" i="5"/>
  <c r="F215" i="5" s="1"/>
  <c r="O215" i="5"/>
  <c r="N215" i="5"/>
  <c r="K215" i="5"/>
  <c r="J215" i="5"/>
  <c r="C213" i="5"/>
  <c r="B226" i="5" s="1"/>
  <c r="H29" i="2" s="1"/>
  <c r="B213" i="5"/>
  <c r="B225" i="5" s="1"/>
  <c r="H28" i="2" s="1"/>
  <c r="I204" i="5"/>
  <c r="H204" i="5"/>
  <c r="G203" i="5"/>
  <c r="F203" i="5"/>
  <c r="AE200" i="5"/>
  <c r="AD200" i="5"/>
  <c r="AA200" i="5"/>
  <c r="Z200" i="5"/>
  <c r="W200" i="5"/>
  <c r="V200" i="5"/>
  <c r="S200" i="5"/>
  <c r="R200" i="5"/>
  <c r="O200" i="5"/>
  <c r="N200" i="5"/>
  <c r="K200" i="5"/>
  <c r="J200" i="5"/>
  <c r="AE199" i="5"/>
  <c r="AD199" i="5"/>
  <c r="AA199" i="5"/>
  <c r="Z199" i="5"/>
  <c r="W199" i="5"/>
  <c r="V199" i="5"/>
  <c r="S199" i="5"/>
  <c r="R199" i="5"/>
  <c r="O199" i="5"/>
  <c r="N199" i="5"/>
  <c r="K199" i="5"/>
  <c r="J199" i="5"/>
  <c r="AE198" i="5"/>
  <c r="AD198" i="5"/>
  <c r="AA198" i="5"/>
  <c r="Z198" i="5"/>
  <c r="W198" i="5"/>
  <c r="V198" i="5"/>
  <c r="S198" i="5"/>
  <c r="R198" i="5"/>
  <c r="O198" i="5"/>
  <c r="N198" i="5"/>
  <c r="K198" i="5"/>
  <c r="J198" i="5"/>
  <c r="AE197" i="5"/>
  <c r="AD197" i="5"/>
  <c r="AA197" i="5"/>
  <c r="Z197" i="5"/>
  <c r="W197" i="5"/>
  <c r="V197" i="5"/>
  <c r="S197" i="5"/>
  <c r="R197" i="5"/>
  <c r="O197" i="5"/>
  <c r="N197" i="5"/>
  <c r="K197" i="5"/>
  <c r="J197" i="5"/>
  <c r="C195" i="5"/>
  <c r="B208" i="5" s="1"/>
  <c r="H27" i="2" s="1"/>
  <c r="B195" i="5"/>
  <c r="B207" i="5" s="1"/>
  <c r="H26" i="2" s="1"/>
  <c r="I186" i="5"/>
  <c r="H186" i="5"/>
  <c r="G185" i="5"/>
  <c r="F185" i="5"/>
  <c r="AE182" i="5"/>
  <c r="AD182" i="5"/>
  <c r="AA182" i="5"/>
  <c r="Z182" i="5"/>
  <c r="W182" i="5"/>
  <c r="V182" i="5"/>
  <c r="S182" i="5"/>
  <c r="R182" i="5"/>
  <c r="O182" i="5"/>
  <c r="N182" i="5"/>
  <c r="K182" i="5"/>
  <c r="J182" i="5"/>
  <c r="AE181" i="5"/>
  <c r="AD181" i="5"/>
  <c r="AA181" i="5"/>
  <c r="Z181" i="5"/>
  <c r="W181" i="5"/>
  <c r="V181" i="5"/>
  <c r="S181" i="5"/>
  <c r="R181" i="5"/>
  <c r="O181" i="5"/>
  <c r="N181" i="5"/>
  <c r="K181" i="5"/>
  <c r="J181" i="5"/>
  <c r="AE180" i="5"/>
  <c r="AD180" i="5"/>
  <c r="AA180" i="5"/>
  <c r="Z180" i="5"/>
  <c r="W180" i="5"/>
  <c r="V180" i="5"/>
  <c r="S180" i="5"/>
  <c r="R180" i="5"/>
  <c r="O180" i="5"/>
  <c r="N180" i="5"/>
  <c r="K180" i="5"/>
  <c r="J180" i="5"/>
  <c r="AE179" i="5"/>
  <c r="AD179" i="5"/>
  <c r="AA179" i="5"/>
  <c r="Z179" i="5"/>
  <c r="W179" i="5"/>
  <c r="V179" i="5"/>
  <c r="S179" i="5"/>
  <c r="R179" i="5"/>
  <c r="O179" i="5"/>
  <c r="N179" i="5"/>
  <c r="K179" i="5"/>
  <c r="J179" i="5"/>
  <c r="C177" i="5"/>
  <c r="B190" i="5" s="1"/>
  <c r="H25" i="2" s="1"/>
  <c r="B177" i="5"/>
  <c r="B189" i="5" s="1"/>
  <c r="H24" i="2" s="1"/>
  <c r="I168" i="5"/>
  <c r="H168" i="5"/>
  <c r="G167" i="5"/>
  <c r="F167" i="5"/>
  <c r="AE164" i="5"/>
  <c r="AD164" i="5"/>
  <c r="AA164" i="5"/>
  <c r="Z164" i="5"/>
  <c r="W164" i="5"/>
  <c r="V164" i="5"/>
  <c r="S164" i="5"/>
  <c r="R164" i="5"/>
  <c r="O164" i="5"/>
  <c r="N164" i="5"/>
  <c r="K164" i="5"/>
  <c r="J164" i="5"/>
  <c r="F164" i="5"/>
  <c r="AE163" i="5"/>
  <c r="AD163" i="5"/>
  <c r="AA163" i="5"/>
  <c r="Z163" i="5"/>
  <c r="W163" i="5"/>
  <c r="V163" i="5"/>
  <c r="S163" i="5"/>
  <c r="R163" i="5"/>
  <c r="F163" i="5" s="1"/>
  <c r="O163" i="5"/>
  <c r="N163" i="5"/>
  <c r="K163" i="5"/>
  <c r="J163" i="5"/>
  <c r="AE162" i="5"/>
  <c r="AD162" i="5"/>
  <c r="AA162" i="5"/>
  <c r="Z162" i="5"/>
  <c r="W162" i="5"/>
  <c r="V162" i="5"/>
  <c r="S162" i="5"/>
  <c r="R162" i="5"/>
  <c r="F162" i="5" s="1"/>
  <c r="O162" i="5"/>
  <c r="N162" i="5"/>
  <c r="K162" i="5"/>
  <c r="J162" i="5"/>
  <c r="G162" i="5"/>
  <c r="AE161" i="5"/>
  <c r="AD161" i="5"/>
  <c r="AA161" i="5"/>
  <c r="Z161" i="5"/>
  <c r="W161" i="5"/>
  <c r="V161" i="5"/>
  <c r="S161" i="5"/>
  <c r="R161" i="5"/>
  <c r="O161" i="5"/>
  <c r="N161" i="5"/>
  <c r="F161" i="5" s="1"/>
  <c r="K161" i="5"/>
  <c r="J161" i="5"/>
  <c r="C159" i="5"/>
  <c r="B172" i="5" s="1"/>
  <c r="H23" i="2" s="1"/>
  <c r="B159" i="5"/>
  <c r="B171" i="5" s="1"/>
  <c r="H22" i="2" s="1"/>
  <c r="I150" i="5"/>
  <c r="H150" i="5"/>
  <c r="G149" i="5"/>
  <c r="F149" i="5"/>
  <c r="AE146" i="5"/>
  <c r="AD146" i="5"/>
  <c r="AA146" i="5"/>
  <c r="Z146" i="5"/>
  <c r="W146" i="5"/>
  <c r="V146" i="5"/>
  <c r="D146" i="5" s="1"/>
  <c r="K146" i="5"/>
  <c r="J146" i="5"/>
  <c r="AE145" i="5"/>
  <c r="AD145" i="5"/>
  <c r="AA145" i="5"/>
  <c r="Z145" i="5"/>
  <c r="W145" i="5"/>
  <c r="V145" i="5"/>
  <c r="K145" i="5"/>
  <c r="J145" i="5"/>
  <c r="AE144" i="5"/>
  <c r="AD144" i="5"/>
  <c r="AA144" i="5"/>
  <c r="Z144" i="5"/>
  <c r="W144" i="5"/>
  <c r="V144" i="5"/>
  <c r="K144" i="5"/>
  <c r="J144" i="5"/>
  <c r="AE143" i="5"/>
  <c r="AD143" i="5"/>
  <c r="AA143" i="5"/>
  <c r="Z143" i="5"/>
  <c r="W143" i="5"/>
  <c r="V143" i="5"/>
  <c r="K143" i="5"/>
  <c r="J143" i="5"/>
  <c r="C141" i="5"/>
  <c r="B154" i="5" s="1"/>
  <c r="H21" i="2" s="1"/>
  <c r="B141" i="5"/>
  <c r="B153" i="5" s="1"/>
  <c r="H20" i="2" s="1"/>
  <c r="I132" i="5"/>
  <c r="H132" i="5"/>
  <c r="G131" i="5"/>
  <c r="F131" i="5"/>
  <c r="AE128" i="5"/>
  <c r="AD128" i="5"/>
  <c r="AA128" i="5"/>
  <c r="Z128" i="5"/>
  <c r="W128" i="5"/>
  <c r="V128" i="5"/>
  <c r="S128" i="5"/>
  <c r="R128" i="5"/>
  <c r="F128" i="5" s="1"/>
  <c r="O128" i="5"/>
  <c r="N128" i="5"/>
  <c r="K128" i="5"/>
  <c r="J128" i="5"/>
  <c r="AE127" i="5"/>
  <c r="AD127" i="5"/>
  <c r="AA127" i="5"/>
  <c r="Z127" i="5"/>
  <c r="W127" i="5"/>
  <c r="V127" i="5"/>
  <c r="S127" i="5"/>
  <c r="R127" i="5"/>
  <c r="O127" i="5"/>
  <c r="N127" i="5"/>
  <c r="K127" i="5"/>
  <c r="J127" i="5"/>
  <c r="AE126" i="5"/>
  <c r="AD126" i="5"/>
  <c r="AA126" i="5"/>
  <c r="Z126" i="5"/>
  <c r="W126" i="5"/>
  <c r="V126" i="5"/>
  <c r="S126" i="5"/>
  <c r="R126" i="5"/>
  <c r="O126" i="5"/>
  <c r="N126" i="5"/>
  <c r="K126" i="5"/>
  <c r="J126" i="5"/>
  <c r="AE125" i="5"/>
  <c r="AD125" i="5"/>
  <c r="AA125" i="5"/>
  <c r="Z125" i="5"/>
  <c r="W125" i="5"/>
  <c r="V125" i="5"/>
  <c r="S125" i="5"/>
  <c r="R125" i="5"/>
  <c r="O125" i="5"/>
  <c r="G125" i="5" s="1"/>
  <c r="N125" i="5"/>
  <c r="K125" i="5"/>
  <c r="J125" i="5"/>
  <c r="F125" i="5"/>
  <c r="C123" i="5"/>
  <c r="B136" i="5" s="1"/>
  <c r="H19" i="2" s="1"/>
  <c r="B123" i="5"/>
  <c r="B135" i="5" s="1"/>
  <c r="H18" i="2" s="1"/>
  <c r="I114" i="5"/>
  <c r="H114" i="5"/>
  <c r="G113" i="5"/>
  <c r="F113" i="5"/>
  <c r="AE110" i="5"/>
  <c r="AD110" i="5"/>
  <c r="AA110" i="5"/>
  <c r="Z110" i="5"/>
  <c r="W110" i="5"/>
  <c r="V110" i="5"/>
  <c r="S110" i="5"/>
  <c r="R110" i="5"/>
  <c r="O110" i="5"/>
  <c r="N110" i="5"/>
  <c r="K110" i="5"/>
  <c r="J110" i="5"/>
  <c r="AE109" i="5"/>
  <c r="AD109" i="5"/>
  <c r="AA109" i="5"/>
  <c r="Z109" i="5"/>
  <c r="W109" i="5"/>
  <c r="V109" i="5"/>
  <c r="S109" i="5"/>
  <c r="R109" i="5"/>
  <c r="O109" i="5"/>
  <c r="N109" i="5"/>
  <c r="K109" i="5"/>
  <c r="J109" i="5"/>
  <c r="AE108" i="5"/>
  <c r="AD108" i="5"/>
  <c r="AA108" i="5"/>
  <c r="Z108" i="5"/>
  <c r="W108" i="5"/>
  <c r="V108" i="5"/>
  <c r="S108" i="5"/>
  <c r="R108" i="5"/>
  <c r="F108" i="5" s="1"/>
  <c r="O108" i="5"/>
  <c r="N108" i="5"/>
  <c r="K108" i="5"/>
  <c r="J108" i="5"/>
  <c r="AE107" i="5"/>
  <c r="AD107" i="5"/>
  <c r="AA107" i="5"/>
  <c r="Z107" i="5"/>
  <c r="W107" i="5"/>
  <c r="V107" i="5"/>
  <c r="S107" i="5"/>
  <c r="R107" i="5"/>
  <c r="O107" i="5"/>
  <c r="N107" i="5"/>
  <c r="K107" i="5"/>
  <c r="J107" i="5"/>
  <c r="C105" i="5"/>
  <c r="B118" i="5" s="1"/>
  <c r="H17" i="2" s="1"/>
  <c r="B105" i="5"/>
  <c r="B117" i="5" s="1"/>
  <c r="H16" i="2" s="1"/>
  <c r="I96" i="5"/>
  <c r="H96" i="5"/>
  <c r="G95" i="5"/>
  <c r="F95" i="5"/>
  <c r="AE92" i="5"/>
  <c r="AD92" i="5"/>
  <c r="AA92" i="5"/>
  <c r="Z92" i="5"/>
  <c r="W92" i="5"/>
  <c r="V92" i="5"/>
  <c r="S92" i="5"/>
  <c r="R92" i="5"/>
  <c r="O92" i="5"/>
  <c r="N92" i="5"/>
  <c r="K92" i="5"/>
  <c r="J92" i="5"/>
  <c r="AE91" i="5"/>
  <c r="AD91" i="5"/>
  <c r="AA91" i="5"/>
  <c r="Z91" i="5"/>
  <c r="W91" i="5"/>
  <c r="V91" i="5"/>
  <c r="S91" i="5"/>
  <c r="R91" i="5"/>
  <c r="F91" i="5" s="1"/>
  <c r="O91" i="5"/>
  <c r="N91" i="5"/>
  <c r="K91" i="5"/>
  <c r="J91" i="5"/>
  <c r="AE90" i="5"/>
  <c r="AD90" i="5"/>
  <c r="AA90" i="5"/>
  <c r="Z90" i="5"/>
  <c r="W90" i="5"/>
  <c r="V90" i="5"/>
  <c r="S90" i="5"/>
  <c r="G90" i="5" s="1"/>
  <c r="R90" i="5"/>
  <c r="O90" i="5"/>
  <c r="N90" i="5"/>
  <c r="K90" i="5"/>
  <c r="J90" i="5"/>
  <c r="AE89" i="5"/>
  <c r="AD89" i="5"/>
  <c r="AA89" i="5"/>
  <c r="Z89" i="5"/>
  <c r="W89" i="5"/>
  <c r="V89" i="5"/>
  <c r="S89" i="5"/>
  <c r="R89" i="5"/>
  <c r="O89" i="5"/>
  <c r="N89" i="5"/>
  <c r="K89" i="5"/>
  <c r="J89" i="5"/>
  <c r="C87" i="5"/>
  <c r="B100" i="5" s="1"/>
  <c r="H15" i="2" s="1"/>
  <c r="B87" i="5"/>
  <c r="B99" i="5" s="1"/>
  <c r="H14" i="2" s="1"/>
  <c r="I78" i="5"/>
  <c r="H78" i="5"/>
  <c r="G77" i="5"/>
  <c r="F77" i="5"/>
  <c r="AE74" i="5"/>
  <c r="AD74" i="5"/>
  <c r="AA74" i="5"/>
  <c r="Z74" i="5"/>
  <c r="W74" i="5"/>
  <c r="V74" i="5"/>
  <c r="S74" i="5"/>
  <c r="R74" i="5"/>
  <c r="O74" i="5"/>
  <c r="N74" i="5"/>
  <c r="K74" i="5"/>
  <c r="J74" i="5"/>
  <c r="AE73" i="5"/>
  <c r="AD73" i="5"/>
  <c r="AA73" i="5"/>
  <c r="Z73" i="5"/>
  <c r="W73" i="5"/>
  <c r="V73" i="5"/>
  <c r="S73" i="5"/>
  <c r="R73" i="5"/>
  <c r="F73" i="5" s="1"/>
  <c r="O73" i="5"/>
  <c r="N73" i="5"/>
  <c r="K73" i="5"/>
  <c r="J73" i="5"/>
  <c r="AE72" i="5"/>
  <c r="AD72" i="5"/>
  <c r="AA72" i="5"/>
  <c r="Z72" i="5"/>
  <c r="W72" i="5"/>
  <c r="V72" i="5"/>
  <c r="S72" i="5"/>
  <c r="G72" i="5" s="1"/>
  <c r="R72" i="5"/>
  <c r="O72" i="5"/>
  <c r="N72" i="5"/>
  <c r="K72" i="5"/>
  <c r="J72" i="5"/>
  <c r="AE71" i="5"/>
  <c r="AD71" i="5"/>
  <c r="AA71" i="5"/>
  <c r="Z71" i="5"/>
  <c r="W71" i="5"/>
  <c r="V71" i="5"/>
  <c r="S71" i="5"/>
  <c r="R71" i="5"/>
  <c r="O71" i="5"/>
  <c r="N71" i="5"/>
  <c r="K71" i="5"/>
  <c r="J71" i="5"/>
  <c r="F71" i="5"/>
  <c r="C69" i="5"/>
  <c r="B82" i="5" s="1"/>
  <c r="H13" i="2" s="1"/>
  <c r="B69" i="5"/>
  <c r="B81" i="5" s="1"/>
  <c r="H12" i="2" s="1"/>
  <c r="I60" i="5"/>
  <c r="H60" i="5"/>
  <c r="G59" i="5"/>
  <c r="F59" i="5"/>
  <c r="AE56" i="5"/>
  <c r="AD56" i="5"/>
  <c r="AA56" i="5"/>
  <c r="Z56" i="5"/>
  <c r="W56" i="5"/>
  <c r="V56" i="5"/>
  <c r="S56" i="5"/>
  <c r="R56" i="5"/>
  <c r="F56" i="5" s="1"/>
  <c r="O56" i="5"/>
  <c r="N56" i="5"/>
  <c r="K56" i="5"/>
  <c r="J56" i="5"/>
  <c r="AE55" i="5"/>
  <c r="AD55" i="5"/>
  <c r="AA55" i="5"/>
  <c r="Z55" i="5"/>
  <c r="W55" i="5"/>
  <c r="V55" i="5"/>
  <c r="S55" i="5"/>
  <c r="R55" i="5"/>
  <c r="O55" i="5"/>
  <c r="N55" i="5"/>
  <c r="K55" i="5"/>
  <c r="J55" i="5"/>
  <c r="AE54" i="5"/>
  <c r="AD54" i="5"/>
  <c r="AA54" i="5"/>
  <c r="Z54" i="5"/>
  <c r="W54" i="5"/>
  <c r="V54" i="5"/>
  <c r="S54" i="5"/>
  <c r="R54" i="5"/>
  <c r="O54" i="5"/>
  <c r="N54" i="5"/>
  <c r="K54" i="5"/>
  <c r="J54" i="5"/>
  <c r="F54" i="5"/>
  <c r="AE53" i="5"/>
  <c r="AD53" i="5"/>
  <c r="AA53" i="5"/>
  <c r="Z53" i="5"/>
  <c r="W53" i="5"/>
  <c r="V53" i="5"/>
  <c r="S53" i="5"/>
  <c r="R53" i="5"/>
  <c r="F53" i="5" s="1"/>
  <c r="O53" i="5"/>
  <c r="N53" i="5"/>
  <c r="K53" i="5"/>
  <c r="J53" i="5"/>
  <c r="C51" i="5"/>
  <c r="B64" i="5" s="1"/>
  <c r="H11" i="2" s="1"/>
  <c r="B51" i="5"/>
  <c r="B63" i="5" s="1"/>
  <c r="H10" i="2" s="1"/>
  <c r="I42" i="5"/>
  <c r="H42" i="5"/>
  <c r="G41" i="5"/>
  <c r="F41" i="5"/>
  <c r="AE38" i="5"/>
  <c r="AD38" i="5"/>
  <c r="AA38" i="5"/>
  <c r="Z38" i="5"/>
  <c r="W38" i="5"/>
  <c r="V38" i="5"/>
  <c r="S38" i="5"/>
  <c r="G38" i="5" s="1"/>
  <c r="R38" i="5"/>
  <c r="O38" i="5"/>
  <c r="N38" i="5"/>
  <c r="K38" i="5"/>
  <c r="J38" i="5"/>
  <c r="AE37" i="5"/>
  <c r="AD37" i="5"/>
  <c r="AA37" i="5"/>
  <c r="Z37" i="5"/>
  <c r="W37" i="5"/>
  <c r="V37" i="5"/>
  <c r="S37" i="5"/>
  <c r="R37" i="5"/>
  <c r="O37" i="5"/>
  <c r="N37" i="5"/>
  <c r="F37" i="5" s="1"/>
  <c r="K37" i="5"/>
  <c r="J37" i="5"/>
  <c r="AE36" i="5"/>
  <c r="AD36" i="5"/>
  <c r="AA36" i="5"/>
  <c r="Z36" i="5"/>
  <c r="W36" i="5"/>
  <c r="V36" i="5"/>
  <c r="S36" i="5"/>
  <c r="R36" i="5"/>
  <c r="O36" i="5"/>
  <c r="N36" i="5"/>
  <c r="K36" i="5"/>
  <c r="J36" i="5"/>
  <c r="AE35" i="5"/>
  <c r="AD35" i="5"/>
  <c r="AA35" i="5"/>
  <c r="Z35" i="5"/>
  <c r="W35" i="5"/>
  <c r="V35" i="5"/>
  <c r="S35" i="5"/>
  <c r="G35" i="5" s="1"/>
  <c r="R35" i="5"/>
  <c r="O35" i="5"/>
  <c r="N35" i="5"/>
  <c r="K35" i="5"/>
  <c r="J35" i="5"/>
  <c r="C33" i="5"/>
  <c r="B46" i="5" s="1"/>
  <c r="H9" i="2" s="1"/>
  <c r="B33" i="5"/>
  <c r="B45" i="5" s="1"/>
  <c r="H8" i="2" s="1"/>
  <c r="I24" i="5"/>
  <c r="H24" i="5"/>
  <c r="G23" i="5"/>
  <c r="F23" i="5"/>
  <c r="AE20" i="5"/>
  <c r="AD20" i="5"/>
  <c r="AA20" i="5"/>
  <c r="Z20" i="5"/>
  <c r="W20" i="5"/>
  <c r="V20" i="5"/>
  <c r="S20" i="5"/>
  <c r="R20" i="5"/>
  <c r="F20" i="5" s="1"/>
  <c r="O20" i="5"/>
  <c r="N20" i="5"/>
  <c r="K20" i="5"/>
  <c r="J20" i="5"/>
  <c r="AE19" i="5"/>
  <c r="AD19" i="5"/>
  <c r="AA19" i="5"/>
  <c r="Z19" i="5"/>
  <c r="W19" i="5"/>
  <c r="V19" i="5"/>
  <c r="S19" i="5"/>
  <c r="R19" i="5"/>
  <c r="O19" i="5"/>
  <c r="N19" i="5"/>
  <c r="K19" i="5"/>
  <c r="J19" i="5"/>
  <c r="AE18" i="5"/>
  <c r="AD18" i="5"/>
  <c r="AA18" i="5"/>
  <c r="Z18" i="5"/>
  <c r="W18" i="5"/>
  <c r="V18" i="5"/>
  <c r="S18" i="5"/>
  <c r="R18" i="5"/>
  <c r="O18" i="5"/>
  <c r="N18" i="5"/>
  <c r="K18" i="5"/>
  <c r="J18" i="5"/>
  <c r="G18" i="5"/>
  <c r="AE17" i="5"/>
  <c r="AD17" i="5"/>
  <c r="AA17" i="5"/>
  <c r="Z17" i="5"/>
  <c r="W17" i="5"/>
  <c r="V17" i="5"/>
  <c r="S17" i="5"/>
  <c r="R17" i="5"/>
  <c r="O17" i="5"/>
  <c r="N17" i="5"/>
  <c r="K17" i="5"/>
  <c r="J17" i="5"/>
  <c r="C15" i="5"/>
  <c r="B28" i="5" s="1"/>
  <c r="H7" i="2" s="1"/>
  <c r="B15" i="5"/>
  <c r="B27" i="5" s="1"/>
  <c r="H6" i="2" s="1"/>
  <c r="K4" i="5"/>
  <c r="J4" i="5"/>
  <c r="I4" i="5"/>
  <c r="G4" i="5"/>
  <c r="F4" i="5"/>
  <c r="E4" i="5"/>
  <c r="I276" i="1"/>
  <c r="H276" i="1"/>
  <c r="G275" i="1"/>
  <c r="F275" i="1"/>
  <c r="I258" i="1"/>
  <c r="H258" i="1"/>
  <c r="G257" i="1"/>
  <c r="F257" i="1"/>
  <c r="I240" i="1"/>
  <c r="H240" i="1"/>
  <c r="G239" i="1"/>
  <c r="F239" i="1"/>
  <c r="I222" i="1"/>
  <c r="H222" i="1"/>
  <c r="G221" i="1"/>
  <c r="F221" i="1"/>
  <c r="I204" i="1"/>
  <c r="H204" i="1"/>
  <c r="G203" i="1"/>
  <c r="F203" i="1"/>
  <c r="I186" i="1"/>
  <c r="H186" i="1"/>
  <c r="G185" i="1"/>
  <c r="F185" i="1"/>
  <c r="I168" i="1"/>
  <c r="H168" i="1"/>
  <c r="G167" i="1"/>
  <c r="F167" i="1"/>
  <c r="I150" i="1"/>
  <c r="H150" i="1"/>
  <c r="G149" i="1"/>
  <c r="F149" i="1"/>
  <c r="I132" i="1"/>
  <c r="H132" i="1"/>
  <c r="G131" i="1"/>
  <c r="F131" i="1"/>
  <c r="I114" i="1"/>
  <c r="H114" i="1"/>
  <c r="G113" i="1"/>
  <c r="F113" i="1"/>
  <c r="I96" i="1"/>
  <c r="H96" i="1"/>
  <c r="G95" i="1"/>
  <c r="F95" i="1"/>
  <c r="I78" i="1"/>
  <c r="H78" i="1"/>
  <c r="G77" i="1"/>
  <c r="F77" i="1"/>
  <c r="I60" i="1"/>
  <c r="H60" i="1"/>
  <c r="G59" i="1"/>
  <c r="F59" i="1"/>
  <c r="I42" i="1"/>
  <c r="H42" i="1"/>
  <c r="G41" i="1"/>
  <c r="F41" i="1"/>
  <c r="B45" i="1"/>
  <c r="B63" i="1"/>
  <c r="A10" i="2" s="1"/>
  <c r="B64" i="1"/>
  <c r="R17" i="1"/>
  <c r="S17" i="1"/>
  <c r="R18" i="1"/>
  <c r="S18" i="1"/>
  <c r="R19" i="1"/>
  <c r="S19" i="1"/>
  <c r="R20" i="1"/>
  <c r="S20" i="1"/>
  <c r="G23" i="1"/>
  <c r="F23" i="1"/>
  <c r="I16" i="4"/>
  <c r="J16" i="4"/>
  <c r="K16" i="4"/>
  <c r="L16" i="4"/>
  <c r="M16" i="4"/>
  <c r="I17" i="4"/>
  <c r="J17" i="4"/>
  <c r="K17" i="4"/>
  <c r="L17" i="4"/>
  <c r="M17" i="4"/>
  <c r="I18" i="4"/>
  <c r="J18" i="4"/>
  <c r="K18" i="4"/>
  <c r="L18" i="4"/>
  <c r="M18" i="4"/>
  <c r="I19" i="4"/>
  <c r="J19" i="4"/>
  <c r="K19" i="4"/>
  <c r="L19" i="4"/>
  <c r="M19" i="4"/>
  <c r="I20" i="4"/>
  <c r="J20" i="4"/>
  <c r="K20" i="4"/>
  <c r="L20" i="4"/>
  <c r="M20" i="4"/>
  <c r="I21" i="4"/>
  <c r="J21" i="4"/>
  <c r="K21" i="4"/>
  <c r="L21" i="4"/>
  <c r="M21" i="4"/>
  <c r="I6" i="4"/>
  <c r="J6" i="4"/>
  <c r="K6" i="4"/>
  <c r="L6" i="4"/>
  <c r="M6" i="4"/>
  <c r="I7" i="4"/>
  <c r="J7" i="4"/>
  <c r="K7" i="4"/>
  <c r="L7" i="4"/>
  <c r="M7" i="4"/>
  <c r="I8" i="4"/>
  <c r="J8" i="4"/>
  <c r="K8" i="4"/>
  <c r="L8" i="4"/>
  <c r="M8" i="4"/>
  <c r="I9" i="4"/>
  <c r="J9" i="4"/>
  <c r="K9" i="4"/>
  <c r="L9" i="4"/>
  <c r="M9" i="4"/>
  <c r="I10" i="4"/>
  <c r="J10" i="4"/>
  <c r="K10" i="4"/>
  <c r="L10" i="4"/>
  <c r="M10" i="4"/>
  <c r="I11" i="4"/>
  <c r="J11" i="4"/>
  <c r="K11" i="4"/>
  <c r="L11" i="4"/>
  <c r="M11" i="4"/>
  <c r="B26" i="4"/>
  <c r="C26" i="4"/>
  <c r="D26" i="4"/>
  <c r="E26" i="4"/>
  <c r="F26" i="4"/>
  <c r="B27" i="4"/>
  <c r="C27" i="4"/>
  <c r="D27" i="4"/>
  <c r="E27" i="4"/>
  <c r="F27" i="4"/>
  <c r="B28" i="4"/>
  <c r="C28" i="4"/>
  <c r="D28" i="4"/>
  <c r="E28" i="4"/>
  <c r="F28" i="4"/>
  <c r="B29" i="4"/>
  <c r="C29" i="4"/>
  <c r="D29" i="4"/>
  <c r="E29" i="4"/>
  <c r="F29" i="4"/>
  <c r="B30" i="4"/>
  <c r="C30" i="4"/>
  <c r="D30" i="4"/>
  <c r="E30" i="4"/>
  <c r="F30" i="4"/>
  <c r="B31" i="4"/>
  <c r="C31" i="4"/>
  <c r="D31" i="4"/>
  <c r="E31" i="4"/>
  <c r="F31" i="4"/>
  <c r="B16" i="4"/>
  <c r="C16" i="4"/>
  <c r="D16" i="4"/>
  <c r="E16" i="4"/>
  <c r="F16" i="4"/>
  <c r="B17" i="4"/>
  <c r="C17" i="4"/>
  <c r="D17" i="4"/>
  <c r="E17" i="4"/>
  <c r="F17" i="4"/>
  <c r="B18" i="4"/>
  <c r="C18" i="4"/>
  <c r="D18" i="4"/>
  <c r="E18" i="4"/>
  <c r="F18" i="4"/>
  <c r="B19" i="4"/>
  <c r="C19" i="4"/>
  <c r="D19" i="4"/>
  <c r="E19" i="4"/>
  <c r="F19" i="4"/>
  <c r="B20" i="4"/>
  <c r="C20" i="4"/>
  <c r="D20" i="4"/>
  <c r="E20" i="4"/>
  <c r="F20" i="4"/>
  <c r="B21" i="4"/>
  <c r="C21" i="4"/>
  <c r="D21" i="4"/>
  <c r="E21" i="4"/>
  <c r="F21" i="4"/>
  <c r="A27" i="4"/>
  <c r="A28" i="4"/>
  <c r="A29" i="4"/>
  <c r="A30" i="4"/>
  <c r="A31" i="4"/>
  <c r="A26" i="4"/>
  <c r="H17" i="4"/>
  <c r="H18" i="4"/>
  <c r="H19" i="4"/>
  <c r="H20" i="4"/>
  <c r="H21" i="4"/>
  <c r="H16" i="4"/>
  <c r="A17" i="4"/>
  <c r="A18" i="4"/>
  <c r="A19" i="4"/>
  <c r="A20" i="4"/>
  <c r="A21" i="4"/>
  <c r="A16" i="4"/>
  <c r="H7" i="4"/>
  <c r="H8" i="4"/>
  <c r="H9" i="4"/>
  <c r="H10" i="4"/>
  <c r="H11" i="4"/>
  <c r="H6" i="4"/>
  <c r="AC8" i="2"/>
  <c r="AC7" i="2"/>
  <c r="AC6" i="2"/>
  <c r="AC35" i="2"/>
  <c r="C11" i="4"/>
  <c r="D11" i="4"/>
  <c r="E11" i="4"/>
  <c r="F11" i="4"/>
  <c r="C6" i="4"/>
  <c r="D6" i="4"/>
  <c r="E6" i="4"/>
  <c r="F6" i="4"/>
  <c r="C7" i="4"/>
  <c r="D7" i="4"/>
  <c r="E7" i="4"/>
  <c r="F7" i="4"/>
  <c r="C8" i="4"/>
  <c r="D8" i="4"/>
  <c r="E8" i="4"/>
  <c r="F8" i="4"/>
  <c r="C9" i="4"/>
  <c r="D9" i="4"/>
  <c r="E9" i="4"/>
  <c r="F9" i="4"/>
  <c r="C10" i="4"/>
  <c r="D10" i="4"/>
  <c r="E10" i="4"/>
  <c r="F10" i="4"/>
  <c r="B11" i="4"/>
  <c r="B6" i="4"/>
  <c r="B7" i="4"/>
  <c r="B8" i="4"/>
  <c r="B9" i="4"/>
  <c r="B10" i="4"/>
  <c r="A6" i="4"/>
  <c r="A7" i="4"/>
  <c r="A8" i="4"/>
  <c r="A9" i="4"/>
  <c r="A10" i="4"/>
  <c r="A11" i="4"/>
  <c r="C87" i="1"/>
  <c r="B100" i="1" s="1"/>
  <c r="A15" i="2" s="1"/>
  <c r="C267" i="1"/>
  <c r="C249" i="1"/>
  <c r="C231" i="1"/>
  <c r="C213" i="1"/>
  <c r="B226" i="1" s="1"/>
  <c r="A29" i="2" s="1"/>
  <c r="C195" i="1"/>
  <c r="AC203" i="1" s="1"/>
  <c r="C177" i="1"/>
  <c r="C159" i="1"/>
  <c r="B172" i="1" s="1"/>
  <c r="A23" i="2" s="1"/>
  <c r="C141" i="1"/>
  <c r="AC149" i="1" s="1"/>
  <c r="C123" i="1"/>
  <c r="AC131" i="1" s="1"/>
  <c r="C105" i="1"/>
  <c r="B267" i="1"/>
  <c r="C69" i="1"/>
  <c r="B82" i="1" s="1"/>
  <c r="A13" i="2" s="1"/>
  <c r="B249" i="1"/>
  <c r="B261" i="1" s="1"/>
  <c r="A32" i="2" s="1"/>
  <c r="B231" i="1"/>
  <c r="C51" i="1"/>
  <c r="B213" i="1"/>
  <c r="B225" i="1" s="1"/>
  <c r="A28" i="2" s="1"/>
  <c r="B195" i="1"/>
  <c r="AB203" i="1" s="1"/>
  <c r="B177" i="1"/>
  <c r="C33" i="1"/>
  <c r="B46" i="1" s="1"/>
  <c r="A9" i="2" s="1"/>
  <c r="B159" i="1"/>
  <c r="B141" i="1"/>
  <c r="B123" i="1"/>
  <c r="B105" i="1"/>
  <c r="C15" i="1"/>
  <c r="B87" i="1"/>
  <c r="B69" i="1"/>
  <c r="B51" i="1"/>
  <c r="B33" i="1"/>
  <c r="B15" i="1"/>
  <c r="B27" i="1" s="1"/>
  <c r="A6" i="2" s="1"/>
  <c r="B279" i="1"/>
  <c r="A34" i="2" s="1"/>
  <c r="AB275" i="1"/>
  <c r="AE272" i="1"/>
  <c r="AD272" i="1"/>
  <c r="AA272" i="1"/>
  <c r="Z272" i="1"/>
  <c r="W272" i="1"/>
  <c r="V272" i="1"/>
  <c r="S272" i="1"/>
  <c r="R272" i="1"/>
  <c r="O272" i="1"/>
  <c r="N272" i="1"/>
  <c r="F272" i="1" s="1"/>
  <c r="K272" i="1"/>
  <c r="J272" i="1"/>
  <c r="AE271" i="1"/>
  <c r="AD271" i="1"/>
  <c r="AA271" i="1"/>
  <c r="Z271" i="1"/>
  <c r="W271" i="1"/>
  <c r="V271" i="1"/>
  <c r="S271" i="1"/>
  <c r="R271" i="1"/>
  <c r="O271" i="1"/>
  <c r="N271" i="1"/>
  <c r="K271" i="1"/>
  <c r="J271" i="1"/>
  <c r="AE270" i="1"/>
  <c r="AD270" i="1"/>
  <c r="AA270" i="1"/>
  <c r="Z270" i="1"/>
  <c r="W270" i="1"/>
  <c r="V270" i="1"/>
  <c r="S270" i="1"/>
  <c r="R270" i="1"/>
  <c r="O270" i="1"/>
  <c r="N270" i="1"/>
  <c r="K270" i="1"/>
  <c r="J270" i="1"/>
  <c r="AE269" i="1"/>
  <c r="AD269" i="1"/>
  <c r="AA269" i="1"/>
  <c r="Z269" i="1"/>
  <c r="W269" i="1"/>
  <c r="V269" i="1"/>
  <c r="S269" i="1"/>
  <c r="R269" i="1"/>
  <c r="O269" i="1"/>
  <c r="N269" i="1"/>
  <c r="K269" i="1"/>
  <c r="J269" i="1"/>
  <c r="B262" i="1"/>
  <c r="A33" i="2" s="1"/>
  <c r="AC257" i="1"/>
  <c r="AE254" i="1"/>
  <c r="AD254" i="1"/>
  <c r="AA254" i="1"/>
  <c r="Z254" i="1"/>
  <c r="W254" i="1"/>
  <c r="V254" i="1"/>
  <c r="S254" i="1"/>
  <c r="R254" i="1"/>
  <c r="O254" i="1"/>
  <c r="N254" i="1"/>
  <c r="K254" i="1"/>
  <c r="J254" i="1"/>
  <c r="F254" i="1"/>
  <c r="AE253" i="1"/>
  <c r="AD253" i="1"/>
  <c r="AA253" i="1"/>
  <c r="Z253" i="1"/>
  <c r="W253" i="1"/>
  <c r="V253" i="1"/>
  <c r="S253" i="1"/>
  <c r="R253" i="1"/>
  <c r="F253" i="1" s="1"/>
  <c r="O253" i="1"/>
  <c r="N253" i="1"/>
  <c r="K253" i="1"/>
  <c r="J253" i="1"/>
  <c r="AE252" i="1"/>
  <c r="AD252" i="1"/>
  <c r="AA252" i="1"/>
  <c r="Z252" i="1"/>
  <c r="W252" i="1"/>
  <c r="V252" i="1"/>
  <c r="S252" i="1"/>
  <c r="G252" i="1" s="1"/>
  <c r="R252" i="1"/>
  <c r="O252" i="1"/>
  <c r="N252" i="1"/>
  <c r="K252" i="1"/>
  <c r="J252" i="1"/>
  <c r="AE251" i="1"/>
  <c r="AD251" i="1"/>
  <c r="AA251" i="1"/>
  <c r="Z251" i="1"/>
  <c r="W251" i="1"/>
  <c r="V251" i="1"/>
  <c r="S251" i="1"/>
  <c r="R251" i="1"/>
  <c r="O251" i="1"/>
  <c r="N251" i="1"/>
  <c r="K251" i="1"/>
  <c r="J251" i="1"/>
  <c r="B244" i="1"/>
  <c r="A31" i="2" s="1"/>
  <c r="B243" i="1"/>
  <c r="A30" i="2" s="1"/>
  <c r="AC239" i="1"/>
  <c r="AB239" i="1"/>
  <c r="AE236" i="1"/>
  <c r="AD236" i="1"/>
  <c r="AA236" i="1"/>
  <c r="Z236" i="1"/>
  <c r="W236" i="1"/>
  <c r="V236" i="1"/>
  <c r="S236" i="1"/>
  <c r="R236" i="1"/>
  <c r="F236" i="1" s="1"/>
  <c r="O236" i="1"/>
  <c r="N236" i="1"/>
  <c r="K236" i="1"/>
  <c r="J236" i="1"/>
  <c r="AE235" i="1"/>
  <c r="AD235" i="1"/>
  <c r="AA235" i="1"/>
  <c r="Z235" i="1"/>
  <c r="W235" i="1"/>
  <c r="V235" i="1"/>
  <c r="S235" i="1"/>
  <c r="R235" i="1"/>
  <c r="O235" i="1"/>
  <c r="N235" i="1"/>
  <c r="K235" i="1"/>
  <c r="J235" i="1"/>
  <c r="AE234" i="1"/>
  <c r="AD234" i="1"/>
  <c r="AA234" i="1"/>
  <c r="Z234" i="1"/>
  <c r="W234" i="1"/>
  <c r="V234" i="1"/>
  <c r="S234" i="1"/>
  <c r="R234" i="1"/>
  <c r="O234" i="1"/>
  <c r="N234" i="1"/>
  <c r="K234" i="1"/>
  <c r="J234" i="1"/>
  <c r="AE233" i="1"/>
  <c r="AD233" i="1"/>
  <c r="AA233" i="1"/>
  <c r="Z233" i="1"/>
  <c r="W233" i="1"/>
  <c r="V233" i="1"/>
  <c r="S233" i="1"/>
  <c r="R233" i="1"/>
  <c r="O233" i="1"/>
  <c r="G233" i="1" s="1"/>
  <c r="N233" i="1"/>
  <c r="K233" i="1"/>
  <c r="J233" i="1"/>
  <c r="F233" i="1"/>
  <c r="AC221" i="1"/>
  <c r="AB221" i="1"/>
  <c r="AE218" i="1"/>
  <c r="AD218" i="1"/>
  <c r="AA218" i="1"/>
  <c r="Z218" i="1"/>
  <c r="W218" i="1"/>
  <c r="V218" i="1"/>
  <c r="S218" i="1"/>
  <c r="R218" i="1"/>
  <c r="F218" i="1" s="1"/>
  <c r="O218" i="1"/>
  <c r="N218" i="1"/>
  <c r="K218" i="1"/>
  <c r="J218" i="1"/>
  <c r="AE217" i="1"/>
  <c r="AD217" i="1"/>
  <c r="AA217" i="1"/>
  <c r="Z217" i="1"/>
  <c r="W217" i="1"/>
  <c r="V217" i="1"/>
  <c r="S217" i="1"/>
  <c r="G217" i="1" s="1"/>
  <c r="R217" i="1"/>
  <c r="F217" i="1" s="1"/>
  <c r="O217" i="1"/>
  <c r="N217" i="1"/>
  <c r="K217" i="1"/>
  <c r="J217" i="1"/>
  <c r="AE216" i="1"/>
  <c r="AD216" i="1"/>
  <c r="AA216" i="1"/>
  <c r="Z216" i="1"/>
  <c r="W216" i="1"/>
  <c r="V216" i="1"/>
  <c r="S216" i="1"/>
  <c r="R216" i="1"/>
  <c r="O216" i="1"/>
  <c r="N216" i="1"/>
  <c r="K216" i="1"/>
  <c r="J216" i="1"/>
  <c r="F216" i="1"/>
  <c r="AE215" i="1"/>
  <c r="AD215" i="1"/>
  <c r="AA215" i="1"/>
  <c r="Z215" i="1"/>
  <c r="W215" i="1"/>
  <c r="V215" i="1"/>
  <c r="S215" i="1"/>
  <c r="R215" i="1"/>
  <c r="F215" i="1" s="1"/>
  <c r="O215" i="1"/>
  <c r="N215" i="1"/>
  <c r="K215" i="1"/>
  <c r="J215" i="1"/>
  <c r="B208" i="1"/>
  <c r="A27" i="2" s="1"/>
  <c r="B207" i="1"/>
  <c r="A26" i="2" s="1"/>
  <c r="AE200" i="1"/>
  <c r="AD200" i="1"/>
  <c r="AA200" i="1"/>
  <c r="Z200" i="1"/>
  <c r="W200" i="1"/>
  <c r="V200" i="1"/>
  <c r="S200" i="1"/>
  <c r="R200" i="1"/>
  <c r="O200" i="1"/>
  <c r="N200" i="1"/>
  <c r="K200" i="1"/>
  <c r="J200" i="1"/>
  <c r="AE199" i="1"/>
  <c r="AD199" i="1"/>
  <c r="AA199" i="1"/>
  <c r="Z199" i="1"/>
  <c r="W199" i="1"/>
  <c r="V199" i="1"/>
  <c r="S199" i="1"/>
  <c r="G199" i="1" s="1"/>
  <c r="R199" i="1"/>
  <c r="O199" i="1"/>
  <c r="N199" i="1"/>
  <c r="K199" i="1"/>
  <c r="J199" i="1"/>
  <c r="AE198" i="1"/>
  <c r="AD198" i="1"/>
  <c r="AA198" i="1"/>
  <c r="Z198" i="1"/>
  <c r="W198" i="1"/>
  <c r="V198" i="1"/>
  <c r="S198" i="1"/>
  <c r="R198" i="1"/>
  <c r="O198" i="1"/>
  <c r="N198" i="1"/>
  <c r="K198" i="1"/>
  <c r="J198" i="1"/>
  <c r="AE197" i="1"/>
  <c r="AD197" i="1"/>
  <c r="AA197" i="1"/>
  <c r="Z197" i="1"/>
  <c r="W197" i="1"/>
  <c r="V197" i="1"/>
  <c r="S197" i="1"/>
  <c r="R197" i="1"/>
  <c r="O197" i="1"/>
  <c r="N197" i="1"/>
  <c r="K197" i="1"/>
  <c r="J197" i="1"/>
  <c r="B190" i="1"/>
  <c r="A25" i="2" s="1"/>
  <c r="B189" i="1"/>
  <c r="A24" i="2" s="1"/>
  <c r="AC185" i="1"/>
  <c r="AB185" i="1"/>
  <c r="AE182" i="1"/>
  <c r="AD182" i="1"/>
  <c r="AA182" i="1"/>
  <c r="Z182" i="1"/>
  <c r="W182" i="1"/>
  <c r="V182" i="1"/>
  <c r="S182" i="1"/>
  <c r="R182" i="1"/>
  <c r="O182" i="1"/>
  <c r="N182" i="1"/>
  <c r="K182" i="1"/>
  <c r="J182" i="1"/>
  <c r="AE181" i="1"/>
  <c r="AD181" i="1"/>
  <c r="AA181" i="1"/>
  <c r="Z181" i="1"/>
  <c r="W181" i="1"/>
  <c r="V181" i="1"/>
  <c r="S181" i="1"/>
  <c r="R181" i="1"/>
  <c r="O181" i="1"/>
  <c r="N181" i="1"/>
  <c r="K181" i="1"/>
  <c r="J181" i="1"/>
  <c r="AE180" i="1"/>
  <c r="AD180" i="1"/>
  <c r="AA180" i="1"/>
  <c r="Z180" i="1"/>
  <c r="W180" i="1"/>
  <c r="V180" i="1"/>
  <c r="S180" i="1"/>
  <c r="R180" i="1"/>
  <c r="O180" i="1"/>
  <c r="N180" i="1"/>
  <c r="K180" i="1"/>
  <c r="J180" i="1"/>
  <c r="AE179" i="1"/>
  <c r="AD179" i="1"/>
  <c r="AA179" i="1"/>
  <c r="Z179" i="1"/>
  <c r="W179" i="1"/>
  <c r="V179" i="1"/>
  <c r="S179" i="1"/>
  <c r="R179" i="1"/>
  <c r="O179" i="1"/>
  <c r="N179" i="1"/>
  <c r="K179" i="1"/>
  <c r="J179" i="1"/>
  <c r="B171" i="1"/>
  <c r="A22" i="2" s="1"/>
  <c r="AC167" i="1"/>
  <c r="AB167" i="1"/>
  <c r="AE164" i="1"/>
  <c r="AD164" i="1"/>
  <c r="AA164" i="1"/>
  <c r="Z164" i="1"/>
  <c r="W164" i="1"/>
  <c r="V164" i="1"/>
  <c r="S164" i="1"/>
  <c r="R164" i="1"/>
  <c r="O164" i="1"/>
  <c r="N164" i="1"/>
  <c r="K164" i="1"/>
  <c r="J164" i="1"/>
  <c r="AE163" i="1"/>
  <c r="AD163" i="1"/>
  <c r="AA163" i="1"/>
  <c r="Z163" i="1"/>
  <c r="W163" i="1"/>
  <c r="V163" i="1"/>
  <c r="S163" i="1"/>
  <c r="G163" i="1" s="1"/>
  <c r="R163" i="1"/>
  <c r="O163" i="1"/>
  <c r="N163" i="1"/>
  <c r="K163" i="1"/>
  <c r="J163" i="1"/>
  <c r="AE162" i="1"/>
  <c r="AD162" i="1"/>
  <c r="AA162" i="1"/>
  <c r="Z162" i="1"/>
  <c r="W162" i="1"/>
  <c r="V162" i="1"/>
  <c r="F162" i="1" s="1"/>
  <c r="S162" i="1"/>
  <c r="G162" i="1" s="1"/>
  <c r="R162" i="1"/>
  <c r="O162" i="1"/>
  <c r="N162" i="1"/>
  <c r="K162" i="1"/>
  <c r="J162" i="1"/>
  <c r="AE161" i="1"/>
  <c r="AD161" i="1"/>
  <c r="AA161" i="1"/>
  <c r="Z161" i="1"/>
  <c r="W161" i="1"/>
  <c r="V161" i="1"/>
  <c r="S161" i="1"/>
  <c r="R161" i="1"/>
  <c r="O161" i="1"/>
  <c r="N161" i="1"/>
  <c r="K161" i="1"/>
  <c r="J161" i="1"/>
  <c r="B154" i="1"/>
  <c r="A21" i="2" s="1"/>
  <c r="B153" i="1"/>
  <c r="A20" i="2" s="1"/>
  <c r="AB149" i="1"/>
  <c r="AE146" i="1"/>
  <c r="AD146" i="1"/>
  <c r="AA146" i="1"/>
  <c r="Z146" i="1"/>
  <c r="W146" i="1"/>
  <c r="G146" i="1" s="1"/>
  <c r="V146" i="1"/>
  <c r="K146" i="1"/>
  <c r="J146" i="1"/>
  <c r="AE145" i="1"/>
  <c r="AD145" i="1"/>
  <c r="AA145" i="1"/>
  <c r="Z145" i="1"/>
  <c r="W145" i="1"/>
  <c r="V145" i="1"/>
  <c r="K145" i="1"/>
  <c r="J145" i="1"/>
  <c r="AE144" i="1"/>
  <c r="AD144" i="1"/>
  <c r="AA144" i="1"/>
  <c r="Z144" i="1"/>
  <c r="W144" i="1"/>
  <c r="V144" i="1"/>
  <c r="K144" i="1"/>
  <c r="J144" i="1"/>
  <c r="G144" i="1"/>
  <c r="AE143" i="1"/>
  <c r="AD143" i="1"/>
  <c r="AA143" i="1"/>
  <c r="Z143" i="1"/>
  <c r="W143" i="1"/>
  <c r="V143" i="1"/>
  <c r="K143" i="1"/>
  <c r="J143" i="1"/>
  <c r="B136" i="1"/>
  <c r="A19" i="2" s="1"/>
  <c r="B135" i="1"/>
  <c r="A18" i="2" s="1"/>
  <c r="AB131" i="1"/>
  <c r="AE128" i="1"/>
  <c r="AD128" i="1"/>
  <c r="AA128" i="1"/>
  <c r="Z128" i="1"/>
  <c r="W128" i="1"/>
  <c r="V128" i="1"/>
  <c r="S128" i="1"/>
  <c r="R128" i="1"/>
  <c r="O128" i="1"/>
  <c r="N128" i="1"/>
  <c r="K128" i="1"/>
  <c r="J128" i="1"/>
  <c r="AE127" i="1"/>
  <c r="AD127" i="1"/>
  <c r="AA127" i="1"/>
  <c r="Z127" i="1"/>
  <c r="W127" i="1"/>
  <c r="V127" i="1"/>
  <c r="S127" i="1"/>
  <c r="R127" i="1"/>
  <c r="O127" i="1"/>
  <c r="N127" i="1"/>
  <c r="K127" i="1"/>
  <c r="J127" i="1"/>
  <c r="AE126" i="1"/>
  <c r="AD126" i="1"/>
  <c r="AA126" i="1"/>
  <c r="Z126" i="1"/>
  <c r="W126" i="1"/>
  <c r="V126" i="1"/>
  <c r="S126" i="1"/>
  <c r="R126" i="1"/>
  <c r="O126" i="1"/>
  <c r="N126" i="1"/>
  <c r="K126" i="1"/>
  <c r="J126" i="1"/>
  <c r="AE125" i="1"/>
  <c r="AD125" i="1"/>
  <c r="AA125" i="1"/>
  <c r="Z125" i="1"/>
  <c r="W125" i="1"/>
  <c r="V125" i="1"/>
  <c r="S125" i="1"/>
  <c r="R125" i="1"/>
  <c r="F125" i="1" s="1"/>
  <c r="O125" i="1"/>
  <c r="N125" i="1"/>
  <c r="K125" i="1"/>
  <c r="J125" i="1"/>
  <c r="B118" i="1"/>
  <c r="A17" i="2" s="1"/>
  <c r="B117" i="1"/>
  <c r="A16" i="2" s="1"/>
  <c r="AC113" i="1"/>
  <c r="AB113" i="1"/>
  <c r="AE110" i="1"/>
  <c r="AD110" i="1"/>
  <c r="AA110" i="1"/>
  <c r="Z110" i="1"/>
  <c r="W110" i="1"/>
  <c r="V110" i="1"/>
  <c r="S110" i="1"/>
  <c r="R110" i="1"/>
  <c r="O110" i="1"/>
  <c r="N110" i="1"/>
  <c r="K110" i="1"/>
  <c r="J110" i="1"/>
  <c r="AE109" i="1"/>
  <c r="AD109" i="1"/>
  <c r="AA109" i="1"/>
  <c r="Z109" i="1"/>
  <c r="W109" i="1"/>
  <c r="V109" i="1"/>
  <c r="S109" i="1"/>
  <c r="R109" i="1"/>
  <c r="O109" i="1"/>
  <c r="N109" i="1"/>
  <c r="K109" i="1"/>
  <c r="J109" i="1"/>
  <c r="AE108" i="1"/>
  <c r="AD108" i="1"/>
  <c r="AA108" i="1"/>
  <c r="Z108" i="1"/>
  <c r="W108" i="1"/>
  <c r="V108" i="1"/>
  <c r="S108" i="1"/>
  <c r="R108" i="1"/>
  <c r="O108" i="1"/>
  <c r="N108" i="1"/>
  <c r="K108" i="1"/>
  <c r="J108" i="1"/>
  <c r="G108" i="1"/>
  <c r="AE107" i="1"/>
  <c r="AD107" i="1"/>
  <c r="AA107" i="1"/>
  <c r="Z107" i="1"/>
  <c r="W107" i="1"/>
  <c r="V107" i="1"/>
  <c r="S107" i="1"/>
  <c r="R107" i="1"/>
  <c r="O107" i="1"/>
  <c r="N107" i="1"/>
  <c r="K107" i="1"/>
  <c r="J107" i="1"/>
  <c r="B99" i="1"/>
  <c r="A14" i="2" s="1"/>
  <c r="AC95" i="1"/>
  <c r="AB95" i="1"/>
  <c r="AE92" i="1"/>
  <c r="AD92" i="1"/>
  <c r="AA92" i="1"/>
  <c r="Z92" i="1"/>
  <c r="W92" i="1"/>
  <c r="V92" i="1"/>
  <c r="S92" i="1"/>
  <c r="R92" i="1"/>
  <c r="F92" i="1" s="1"/>
  <c r="O92" i="1"/>
  <c r="N92" i="1"/>
  <c r="K92" i="1"/>
  <c r="J92" i="1"/>
  <c r="AE91" i="1"/>
  <c r="AD91" i="1"/>
  <c r="AA91" i="1"/>
  <c r="Z91" i="1"/>
  <c r="W91" i="1"/>
  <c r="V91" i="1"/>
  <c r="S91" i="1"/>
  <c r="R91" i="1"/>
  <c r="O91" i="1"/>
  <c r="N91" i="1"/>
  <c r="K91" i="1"/>
  <c r="J91" i="1"/>
  <c r="AE90" i="1"/>
  <c r="AD90" i="1"/>
  <c r="AA90" i="1"/>
  <c r="Z90" i="1"/>
  <c r="W90" i="1"/>
  <c r="V90" i="1"/>
  <c r="S90" i="1"/>
  <c r="R90" i="1"/>
  <c r="O90" i="1"/>
  <c r="N90" i="1"/>
  <c r="K90" i="1"/>
  <c r="J90" i="1"/>
  <c r="AE89" i="1"/>
  <c r="AD89" i="1"/>
  <c r="AA89" i="1"/>
  <c r="Z89" i="1"/>
  <c r="W89" i="1"/>
  <c r="V89" i="1"/>
  <c r="S89" i="1"/>
  <c r="R89" i="1"/>
  <c r="O89" i="1"/>
  <c r="N89" i="1"/>
  <c r="K89" i="1"/>
  <c r="J89" i="1"/>
  <c r="B81" i="1"/>
  <c r="A12" i="2" s="1"/>
  <c r="AC77" i="1"/>
  <c r="AB77" i="1"/>
  <c r="AE74" i="1"/>
  <c r="AD74" i="1"/>
  <c r="AA74" i="1"/>
  <c r="Z74" i="1"/>
  <c r="W74" i="1"/>
  <c r="V74" i="1"/>
  <c r="S74" i="1"/>
  <c r="R74" i="1"/>
  <c r="O74" i="1"/>
  <c r="N74" i="1"/>
  <c r="F74" i="1" s="1"/>
  <c r="K74" i="1"/>
  <c r="J74" i="1"/>
  <c r="AE73" i="1"/>
  <c r="AD73" i="1"/>
  <c r="AA73" i="1"/>
  <c r="Z73" i="1"/>
  <c r="W73" i="1"/>
  <c r="V73" i="1"/>
  <c r="S73" i="1"/>
  <c r="R73" i="1"/>
  <c r="O73" i="1"/>
  <c r="G73" i="1" s="1"/>
  <c r="N73" i="1"/>
  <c r="K73" i="1"/>
  <c r="J73" i="1"/>
  <c r="F73" i="1"/>
  <c r="AE72" i="1"/>
  <c r="AD72" i="1"/>
  <c r="AA72" i="1"/>
  <c r="Z72" i="1"/>
  <c r="W72" i="1"/>
  <c r="V72" i="1"/>
  <c r="S72" i="1"/>
  <c r="G72" i="1" s="1"/>
  <c r="R72" i="1"/>
  <c r="O72" i="1"/>
  <c r="N72" i="1"/>
  <c r="K72" i="1"/>
  <c r="J72" i="1"/>
  <c r="AE71" i="1"/>
  <c r="AD71" i="1"/>
  <c r="AA71" i="1"/>
  <c r="Z71" i="1"/>
  <c r="W71" i="1"/>
  <c r="V71" i="1"/>
  <c r="S71" i="1"/>
  <c r="R71" i="1"/>
  <c r="O71" i="1"/>
  <c r="N71" i="1"/>
  <c r="K71" i="1"/>
  <c r="J71" i="1"/>
  <c r="A11" i="2"/>
  <c r="AC59" i="1"/>
  <c r="AB59" i="1"/>
  <c r="AE56" i="1"/>
  <c r="AD56" i="1"/>
  <c r="AA56" i="1"/>
  <c r="Z56" i="1"/>
  <c r="W56" i="1"/>
  <c r="V56" i="1"/>
  <c r="S56" i="1"/>
  <c r="R56" i="1"/>
  <c r="O56" i="1"/>
  <c r="N56" i="1"/>
  <c r="K56" i="1"/>
  <c r="J56" i="1"/>
  <c r="AE55" i="1"/>
  <c r="AD55" i="1"/>
  <c r="AA55" i="1"/>
  <c r="Z55" i="1"/>
  <c r="W55" i="1"/>
  <c r="V55" i="1"/>
  <c r="S55" i="1"/>
  <c r="R55" i="1"/>
  <c r="O55" i="1"/>
  <c r="N55" i="1"/>
  <c r="K55" i="1"/>
  <c r="J55" i="1"/>
  <c r="AE54" i="1"/>
  <c r="AD54" i="1"/>
  <c r="AA54" i="1"/>
  <c r="Z54" i="1"/>
  <c r="W54" i="1"/>
  <c r="V54" i="1"/>
  <c r="S54" i="1"/>
  <c r="R54" i="1"/>
  <c r="F54" i="1" s="1"/>
  <c r="O54" i="1"/>
  <c r="N54" i="1"/>
  <c r="K54" i="1"/>
  <c r="J54" i="1"/>
  <c r="AE53" i="1"/>
  <c r="AD53" i="1"/>
  <c r="AA53" i="1"/>
  <c r="Z53" i="1"/>
  <c r="W53" i="1"/>
  <c r="V53" i="1"/>
  <c r="S53" i="1"/>
  <c r="R53" i="1"/>
  <c r="O53" i="1"/>
  <c r="N53" i="1"/>
  <c r="K53" i="1"/>
  <c r="J53" i="1"/>
  <c r="A8" i="2"/>
  <c r="AC41" i="1"/>
  <c r="AB41" i="1"/>
  <c r="AE38" i="1"/>
  <c r="AD38" i="1"/>
  <c r="AA38" i="1"/>
  <c r="Z38" i="1"/>
  <c r="W38" i="1"/>
  <c r="V38" i="1"/>
  <c r="S38" i="1"/>
  <c r="R38" i="1"/>
  <c r="O38" i="1"/>
  <c r="N38" i="1"/>
  <c r="K38" i="1"/>
  <c r="J38" i="1"/>
  <c r="AE37" i="1"/>
  <c r="AD37" i="1"/>
  <c r="AA37" i="1"/>
  <c r="Z37" i="1"/>
  <c r="W37" i="1"/>
  <c r="V37" i="1"/>
  <c r="S37" i="1"/>
  <c r="R37" i="1"/>
  <c r="O37" i="1"/>
  <c r="N37" i="1"/>
  <c r="K37" i="1"/>
  <c r="J37" i="1"/>
  <c r="AE36" i="1"/>
  <c r="AD36" i="1"/>
  <c r="AA36" i="1"/>
  <c r="Z36" i="1"/>
  <c r="W36" i="1"/>
  <c r="V36" i="1"/>
  <c r="S36" i="1"/>
  <c r="R36" i="1"/>
  <c r="O36" i="1"/>
  <c r="N36" i="1"/>
  <c r="K36" i="1"/>
  <c r="J36" i="1"/>
  <c r="AE35" i="1"/>
  <c r="AD35" i="1"/>
  <c r="AA35" i="1"/>
  <c r="Z35" i="1"/>
  <c r="W35" i="1"/>
  <c r="V35" i="1"/>
  <c r="S35" i="1"/>
  <c r="R35" i="1"/>
  <c r="O35" i="1"/>
  <c r="N35" i="1"/>
  <c r="K35" i="1"/>
  <c r="J35" i="1"/>
  <c r="K4" i="1"/>
  <c r="J4" i="1"/>
  <c r="I4" i="1"/>
  <c r="G4" i="1"/>
  <c r="F4" i="1"/>
  <c r="E4" i="1"/>
  <c r="H24" i="1"/>
  <c r="I24" i="1"/>
  <c r="J18" i="1"/>
  <c r="K18" i="1"/>
  <c r="J19" i="1"/>
  <c r="K19" i="1"/>
  <c r="J20" i="1"/>
  <c r="K20" i="1"/>
  <c r="K17" i="1"/>
  <c r="J17" i="1"/>
  <c r="B28" i="1"/>
  <c r="A7" i="2" s="1"/>
  <c r="AC23" i="1"/>
  <c r="AB23" i="1"/>
  <c r="AE20" i="1"/>
  <c r="AD20" i="1"/>
  <c r="AA20" i="1"/>
  <c r="Z20" i="1"/>
  <c r="W20" i="1"/>
  <c r="V20" i="1"/>
  <c r="O20" i="1"/>
  <c r="N20" i="1"/>
  <c r="AE19" i="1"/>
  <c r="AD19" i="1"/>
  <c r="AA19" i="1"/>
  <c r="Z19" i="1"/>
  <c r="W19" i="1"/>
  <c r="V19" i="1"/>
  <c r="O19" i="1"/>
  <c r="N19" i="1"/>
  <c r="AE18" i="1"/>
  <c r="AD18" i="1"/>
  <c r="AA18" i="1"/>
  <c r="Z18" i="1"/>
  <c r="W18" i="1"/>
  <c r="V18" i="1"/>
  <c r="O18" i="1"/>
  <c r="N18" i="1"/>
  <c r="AE17" i="1"/>
  <c r="AD17" i="1"/>
  <c r="AA17" i="1"/>
  <c r="Z17" i="1"/>
  <c r="W17" i="1"/>
  <c r="V17" i="1"/>
  <c r="O17" i="1"/>
  <c r="N17" i="1"/>
  <c r="F218" i="5" l="1"/>
  <c r="F217" i="5"/>
  <c r="G217" i="5"/>
  <c r="D217" i="5" s="1"/>
  <c r="K219" i="5"/>
  <c r="F216" i="5"/>
  <c r="G216" i="5"/>
  <c r="J219" i="5"/>
  <c r="G215" i="5"/>
  <c r="F128" i="8"/>
  <c r="G128" i="8"/>
  <c r="F127" i="8"/>
  <c r="G127" i="8"/>
  <c r="G126" i="8"/>
  <c r="F126" i="8"/>
  <c r="G125" i="8"/>
  <c r="G128" i="5"/>
  <c r="E128" i="5" s="1"/>
  <c r="F127" i="5"/>
  <c r="G127" i="5"/>
  <c r="F126" i="5"/>
  <c r="G126" i="5"/>
  <c r="G218" i="8"/>
  <c r="F218" i="8"/>
  <c r="D218" i="8" s="1"/>
  <c r="G217" i="8"/>
  <c r="D217" i="8" s="1"/>
  <c r="K219" i="8"/>
  <c r="K222" i="8" s="1"/>
  <c r="F216" i="8"/>
  <c r="G215" i="8"/>
  <c r="F215" i="8"/>
  <c r="F110" i="6"/>
  <c r="D110" i="6" s="1"/>
  <c r="G109" i="6"/>
  <c r="F109" i="6"/>
  <c r="G108" i="6"/>
  <c r="K111" i="6"/>
  <c r="F107" i="6"/>
  <c r="F111" i="6" s="1"/>
  <c r="F117" i="6" s="1"/>
  <c r="S16" i="2" s="1"/>
  <c r="G92" i="1"/>
  <c r="E92" i="1" s="1"/>
  <c r="G91" i="1"/>
  <c r="F91" i="1"/>
  <c r="E91" i="1" s="1"/>
  <c r="F90" i="1"/>
  <c r="G90" i="1"/>
  <c r="G89" i="1"/>
  <c r="F89" i="1"/>
  <c r="E89" i="1" s="1"/>
  <c r="G236" i="1"/>
  <c r="F235" i="1"/>
  <c r="G235" i="1"/>
  <c r="G234" i="1"/>
  <c r="F234" i="1"/>
  <c r="F56" i="8"/>
  <c r="G56" i="8"/>
  <c r="F55" i="8"/>
  <c r="G55" i="8"/>
  <c r="G54" i="8"/>
  <c r="F53" i="8"/>
  <c r="F38" i="5"/>
  <c r="D38" i="5"/>
  <c r="G37" i="5"/>
  <c r="E37" i="5" s="1"/>
  <c r="G36" i="5"/>
  <c r="F35" i="5"/>
  <c r="F74" i="6"/>
  <c r="D74" i="6" s="1"/>
  <c r="G73" i="6"/>
  <c r="F73" i="6"/>
  <c r="G72" i="6"/>
  <c r="K75" i="6"/>
  <c r="F71" i="6"/>
  <c r="G20" i="7"/>
  <c r="D20" i="7" s="1"/>
  <c r="F19" i="7"/>
  <c r="G19" i="7"/>
  <c r="F18" i="7"/>
  <c r="G18" i="7"/>
  <c r="J21" i="7"/>
  <c r="G17" i="7"/>
  <c r="F17" i="7"/>
  <c r="F254" i="5"/>
  <c r="D254" i="5"/>
  <c r="G253" i="5"/>
  <c r="D253" i="5" s="1"/>
  <c r="F252" i="5"/>
  <c r="G252" i="5"/>
  <c r="G251" i="5"/>
  <c r="F164" i="1"/>
  <c r="G164" i="1"/>
  <c r="F163" i="1"/>
  <c r="G161" i="1"/>
  <c r="F161" i="1"/>
  <c r="E161" i="1" s="1"/>
  <c r="F56" i="1"/>
  <c r="G56" i="1"/>
  <c r="G57" i="1" s="1"/>
  <c r="F55" i="1"/>
  <c r="G55" i="1"/>
  <c r="G54" i="1"/>
  <c r="F53" i="1"/>
  <c r="G53" i="1"/>
  <c r="F200" i="1"/>
  <c r="F199" i="1"/>
  <c r="D199" i="1" s="1"/>
  <c r="F198" i="1"/>
  <c r="G198" i="1"/>
  <c r="F197" i="1"/>
  <c r="G197" i="1"/>
  <c r="F74" i="5"/>
  <c r="G74" i="5"/>
  <c r="G73" i="5"/>
  <c r="F72" i="5"/>
  <c r="G71" i="5"/>
  <c r="K183" i="8"/>
  <c r="F182" i="8"/>
  <c r="G181" i="8"/>
  <c r="F180" i="8"/>
  <c r="G180" i="8"/>
  <c r="F179" i="8"/>
  <c r="G179" i="8"/>
  <c r="F272" i="6"/>
  <c r="G272" i="6"/>
  <c r="D272" i="6" s="1"/>
  <c r="G271" i="6"/>
  <c r="J273" i="6"/>
  <c r="F270" i="6"/>
  <c r="E270" i="6"/>
  <c r="F108" i="7"/>
  <c r="G110" i="7"/>
  <c r="D110" i="7" s="1"/>
  <c r="G109" i="7"/>
  <c r="F109" i="7"/>
  <c r="G108" i="7"/>
  <c r="E108" i="7" s="1"/>
  <c r="K111" i="7"/>
  <c r="K114" i="7" s="1"/>
  <c r="F107" i="7"/>
  <c r="G107" i="7"/>
  <c r="G38" i="6"/>
  <c r="G39" i="6" s="1"/>
  <c r="F46" i="6" s="1"/>
  <c r="S9" i="2" s="1"/>
  <c r="G37" i="6"/>
  <c r="D37" i="6" s="1"/>
  <c r="F35" i="6"/>
  <c r="D35" i="6" s="1"/>
  <c r="G164" i="5"/>
  <c r="E164" i="5" s="1"/>
  <c r="G163" i="5"/>
  <c r="G161" i="5"/>
  <c r="F72" i="7"/>
  <c r="D72" i="7" s="1"/>
  <c r="F74" i="7"/>
  <c r="J75" i="7"/>
  <c r="J78" i="7" s="1"/>
  <c r="F71" i="7"/>
  <c r="G71" i="7"/>
  <c r="G218" i="1"/>
  <c r="E217" i="1"/>
  <c r="G216" i="1"/>
  <c r="D216" i="1" s="1"/>
  <c r="G215" i="1"/>
  <c r="F128" i="1"/>
  <c r="G128" i="1"/>
  <c r="G127" i="1"/>
  <c r="F127" i="1"/>
  <c r="E127" i="1" s="1"/>
  <c r="F126" i="1"/>
  <c r="G126" i="1"/>
  <c r="G125" i="1"/>
  <c r="G200" i="6"/>
  <c r="D200" i="6" s="1"/>
  <c r="G199" i="6"/>
  <c r="F199" i="6"/>
  <c r="E199" i="6" s="1"/>
  <c r="G198" i="6"/>
  <c r="K201" i="6"/>
  <c r="K204" i="6" s="1"/>
  <c r="G197" i="6"/>
  <c r="F197" i="6"/>
  <c r="F236" i="5"/>
  <c r="G236" i="5"/>
  <c r="E236" i="5" s="1"/>
  <c r="D236" i="5"/>
  <c r="G235" i="5"/>
  <c r="F235" i="5"/>
  <c r="F237" i="5" s="1"/>
  <c r="G234" i="5"/>
  <c r="G237" i="5" s="1"/>
  <c r="K237" i="5"/>
  <c r="K240" i="5" s="1"/>
  <c r="F233" i="5"/>
  <c r="F164" i="6"/>
  <c r="E164" i="6" s="1"/>
  <c r="F163" i="6"/>
  <c r="G163" i="6"/>
  <c r="F162" i="6"/>
  <c r="G162" i="6"/>
  <c r="F161" i="6"/>
  <c r="F164" i="8"/>
  <c r="F163" i="8"/>
  <c r="D163" i="8" s="1"/>
  <c r="G162" i="8"/>
  <c r="F162" i="8"/>
  <c r="G161" i="8"/>
  <c r="G74" i="1"/>
  <c r="E74" i="1" s="1"/>
  <c r="E73" i="1"/>
  <c r="F72" i="1"/>
  <c r="D72" i="1" s="1"/>
  <c r="G71" i="1"/>
  <c r="F71" i="1"/>
  <c r="F92" i="5"/>
  <c r="G92" i="5"/>
  <c r="E92" i="5" s="1"/>
  <c r="G91" i="5"/>
  <c r="D91" i="5" s="1"/>
  <c r="F90" i="5"/>
  <c r="D90" i="5" s="1"/>
  <c r="G89" i="5"/>
  <c r="F89" i="5"/>
  <c r="J201" i="7"/>
  <c r="D200" i="7"/>
  <c r="F199" i="7"/>
  <c r="D199" i="7" s="1"/>
  <c r="G198" i="7"/>
  <c r="D198" i="7" s="1"/>
  <c r="K201" i="7"/>
  <c r="G207" i="7" s="1"/>
  <c r="AA26" i="2" s="1"/>
  <c r="F197" i="7"/>
  <c r="F110" i="1"/>
  <c r="G110" i="1"/>
  <c r="F109" i="1"/>
  <c r="G109" i="1"/>
  <c r="D109" i="1" s="1"/>
  <c r="F108" i="1"/>
  <c r="E108" i="1" s="1"/>
  <c r="F107" i="1"/>
  <c r="G107" i="1"/>
  <c r="F20" i="8"/>
  <c r="F19" i="8"/>
  <c r="G19" i="8"/>
  <c r="F18" i="8"/>
  <c r="J21" i="8"/>
  <c r="G18" i="8"/>
  <c r="G17" i="8"/>
  <c r="D17" i="8" s="1"/>
  <c r="G18" i="6"/>
  <c r="G20" i="6"/>
  <c r="D20" i="6" s="1"/>
  <c r="F19" i="6"/>
  <c r="E19" i="6" s="1"/>
  <c r="F18" i="6"/>
  <c r="D18" i="6" s="1"/>
  <c r="F17" i="6"/>
  <c r="D17" i="6" s="1"/>
  <c r="F218" i="6"/>
  <c r="E218" i="6" s="1"/>
  <c r="F217" i="6"/>
  <c r="E217" i="6" s="1"/>
  <c r="F216" i="6"/>
  <c r="F215" i="6"/>
  <c r="G215" i="6"/>
  <c r="E215" i="6" s="1"/>
  <c r="D144" i="7"/>
  <c r="D143" i="7"/>
  <c r="G38" i="7"/>
  <c r="D38" i="7" s="1"/>
  <c r="G37" i="7"/>
  <c r="F37" i="7"/>
  <c r="F36" i="7"/>
  <c r="G36" i="7"/>
  <c r="K39" i="7"/>
  <c r="K42" i="7" s="1"/>
  <c r="F35" i="7"/>
  <c r="G35" i="7"/>
  <c r="G254" i="1"/>
  <c r="D254" i="1" s="1"/>
  <c r="G253" i="1"/>
  <c r="D253" i="1" s="1"/>
  <c r="F252" i="1"/>
  <c r="E252" i="1" s="1"/>
  <c r="F251" i="1"/>
  <c r="G110" i="5"/>
  <c r="K111" i="5"/>
  <c r="G109" i="5"/>
  <c r="F109" i="5"/>
  <c r="E109" i="5" s="1"/>
  <c r="G108" i="5"/>
  <c r="F107" i="5"/>
  <c r="G107" i="5"/>
  <c r="G111" i="5" s="1"/>
  <c r="G56" i="5"/>
  <c r="D56" i="5"/>
  <c r="G55" i="5"/>
  <c r="F55" i="5"/>
  <c r="E55" i="5" s="1"/>
  <c r="G54" i="5"/>
  <c r="K57" i="5"/>
  <c r="K60" i="5" s="1"/>
  <c r="D54" i="5"/>
  <c r="G53" i="5"/>
  <c r="G272" i="5"/>
  <c r="G273" i="5" s="1"/>
  <c r="F272" i="5"/>
  <c r="E272" i="5" s="1"/>
  <c r="F271" i="5"/>
  <c r="G271" i="5"/>
  <c r="E271" i="5" s="1"/>
  <c r="G270" i="5"/>
  <c r="G269" i="5"/>
  <c r="F269" i="5"/>
  <c r="G38" i="8"/>
  <c r="F38" i="8"/>
  <c r="G37" i="8"/>
  <c r="K39" i="8"/>
  <c r="K42" i="8" s="1"/>
  <c r="F37" i="8"/>
  <c r="D37" i="8" s="1"/>
  <c r="G36" i="8"/>
  <c r="F36" i="8"/>
  <c r="D36" i="8" s="1"/>
  <c r="F35" i="8"/>
  <c r="G35" i="8"/>
  <c r="F92" i="6"/>
  <c r="F93" i="6" s="1"/>
  <c r="F99" i="6" s="1"/>
  <c r="S14" i="2" s="1"/>
  <c r="G92" i="6"/>
  <c r="F91" i="6"/>
  <c r="E91" i="6" s="1"/>
  <c r="G91" i="6"/>
  <c r="J93" i="6"/>
  <c r="J96" i="6" s="1"/>
  <c r="F90" i="6"/>
  <c r="G90" i="6"/>
  <c r="F89" i="6"/>
  <c r="G254" i="8"/>
  <c r="J255" i="8"/>
  <c r="F254" i="8"/>
  <c r="F253" i="8"/>
  <c r="E253" i="8" s="1"/>
  <c r="G253" i="8"/>
  <c r="F252" i="8"/>
  <c r="G252" i="8"/>
  <c r="G251" i="8"/>
  <c r="F251" i="8"/>
  <c r="G182" i="1"/>
  <c r="G183" i="1" s="1"/>
  <c r="G186" i="1" s="1"/>
  <c r="D190" i="1" s="1"/>
  <c r="F182" i="1"/>
  <c r="F181" i="1"/>
  <c r="E181" i="1" s="1"/>
  <c r="G181" i="1"/>
  <c r="G180" i="1"/>
  <c r="F180" i="1"/>
  <c r="G179" i="1"/>
  <c r="E179" i="1" s="1"/>
  <c r="F179" i="1"/>
  <c r="G272" i="1"/>
  <c r="E272" i="1" s="1"/>
  <c r="F271" i="1"/>
  <c r="G271" i="1"/>
  <c r="G270" i="1"/>
  <c r="F270" i="1"/>
  <c r="F269" i="1"/>
  <c r="G269" i="1"/>
  <c r="F20" i="1"/>
  <c r="G20" i="1"/>
  <c r="G19" i="1"/>
  <c r="F18" i="1"/>
  <c r="G18" i="1"/>
  <c r="F17" i="1"/>
  <c r="F110" i="8"/>
  <c r="F109" i="8"/>
  <c r="G109" i="8"/>
  <c r="F108" i="8"/>
  <c r="K111" i="8"/>
  <c r="K114" i="8" s="1"/>
  <c r="G108" i="8"/>
  <c r="F107" i="8"/>
  <c r="G107" i="8"/>
  <c r="E107" i="8" s="1"/>
  <c r="F200" i="5"/>
  <c r="G200" i="5"/>
  <c r="G199" i="5"/>
  <c r="F199" i="5"/>
  <c r="G198" i="5"/>
  <c r="F198" i="5"/>
  <c r="E198" i="5" s="1"/>
  <c r="F197" i="5"/>
  <c r="D197" i="5" s="1"/>
  <c r="G197" i="5"/>
  <c r="G20" i="5"/>
  <c r="E20" i="5" s="1"/>
  <c r="F19" i="5"/>
  <c r="G19" i="5"/>
  <c r="E19" i="5" s="1"/>
  <c r="F18" i="5"/>
  <c r="E18" i="5" s="1"/>
  <c r="G17" i="5"/>
  <c r="G21" i="5" s="1"/>
  <c r="F28" i="5" s="1"/>
  <c r="F17" i="5"/>
  <c r="E17" i="5" s="1"/>
  <c r="D146" i="6"/>
  <c r="K147" i="6"/>
  <c r="G182" i="5"/>
  <c r="F182" i="5"/>
  <c r="F181" i="5"/>
  <c r="G181" i="5"/>
  <c r="D181" i="5" s="1"/>
  <c r="G180" i="5"/>
  <c r="G179" i="5"/>
  <c r="F179" i="5"/>
  <c r="D145" i="5"/>
  <c r="D144" i="5"/>
  <c r="K147" i="5"/>
  <c r="G145" i="1"/>
  <c r="G143" i="1"/>
  <c r="F38" i="1"/>
  <c r="G38" i="1"/>
  <c r="E38" i="1" s="1"/>
  <c r="F37" i="1"/>
  <c r="G37" i="1"/>
  <c r="E37" i="1" s="1"/>
  <c r="G36" i="1"/>
  <c r="F36" i="1"/>
  <c r="F35" i="1"/>
  <c r="G35" i="1"/>
  <c r="F92" i="8"/>
  <c r="G92" i="8"/>
  <c r="F91" i="8"/>
  <c r="G91" i="8"/>
  <c r="G90" i="8"/>
  <c r="F90" i="8"/>
  <c r="D90" i="8" s="1"/>
  <c r="G89" i="8"/>
  <c r="E216" i="5"/>
  <c r="D216" i="5"/>
  <c r="D272" i="1"/>
  <c r="E181" i="5"/>
  <c r="F147" i="6"/>
  <c r="F153" i="6" s="1"/>
  <c r="S20" i="2" s="1"/>
  <c r="D143" i="6"/>
  <c r="D37" i="1"/>
  <c r="F39" i="1"/>
  <c r="D53" i="1"/>
  <c r="E110" i="1"/>
  <c r="D110" i="1"/>
  <c r="E55" i="1"/>
  <c r="F57" i="1"/>
  <c r="F63" i="1" s="1"/>
  <c r="E10" i="2" s="1"/>
  <c r="E128" i="1"/>
  <c r="D128" i="1"/>
  <c r="E218" i="5"/>
  <c r="D218" i="5"/>
  <c r="D126" i="5"/>
  <c r="E126" i="5"/>
  <c r="E253" i="5"/>
  <c r="E54" i="6"/>
  <c r="D54" i="6"/>
  <c r="D71" i="6"/>
  <c r="D199" i="6"/>
  <c r="E92" i="7"/>
  <c r="D92" i="7"/>
  <c r="J57" i="1"/>
  <c r="E162" i="5"/>
  <c r="D162" i="5"/>
  <c r="D198" i="5"/>
  <c r="D233" i="5"/>
  <c r="D19" i="6"/>
  <c r="E128" i="6"/>
  <c r="D128" i="6"/>
  <c r="E182" i="6"/>
  <c r="F255" i="6"/>
  <c r="D251" i="6"/>
  <c r="E254" i="6"/>
  <c r="D254" i="6"/>
  <c r="J111" i="1"/>
  <c r="E162" i="1"/>
  <c r="F219" i="5"/>
  <c r="D215" i="5"/>
  <c r="E36" i="1"/>
  <c r="K57" i="1"/>
  <c r="K111" i="1"/>
  <c r="D143" i="1"/>
  <c r="E218" i="1"/>
  <c r="D218" i="1"/>
  <c r="E254" i="1"/>
  <c r="B280" i="1"/>
  <c r="AC275" i="1"/>
  <c r="D18" i="5"/>
  <c r="D19" i="5"/>
  <c r="D71" i="5"/>
  <c r="E73" i="5"/>
  <c r="D73" i="5"/>
  <c r="E90" i="5"/>
  <c r="E108" i="5"/>
  <c r="D108" i="5"/>
  <c r="D125" i="5"/>
  <c r="E125" i="5"/>
  <c r="D143" i="5"/>
  <c r="E143" i="5"/>
  <c r="K165" i="5"/>
  <c r="G165" i="5"/>
  <c r="F172" i="5" s="1"/>
  <c r="G219" i="5"/>
  <c r="F255" i="5"/>
  <c r="F261" i="5" s="1"/>
  <c r="L32" i="2" s="1"/>
  <c r="E270" i="5"/>
  <c r="D270" i="5"/>
  <c r="F36" i="6"/>
  <c r="E145" i="6"/>
  <c r="D145" i="6"/>
  <c r="F165" i="6"/>
  <c r="F171" i="6" s="1"/>
  <c r="S22" i="2" s="1"/>
  <c r="D161" i="6"/>
  <c r="F237" i="6"/>
  <c r="D233" i="6"/>
  <c r="F39" i="7"/>
  <c r="F45" i="7" s="1"/>
  <c r="Z8" i="2" s="1"/>
  <c r="E109" i="1"/>
  <c r="E55" i="7"/>
  <c r="D55" i="7"/>
  <c r="D107" i="5"/>
  <c r="E200" i="5"/>
  <c r="D200" i="5"/>
  <c r="G57" i="6"/>
  <c r="D53" i="6"/>
  <c r="G17" i="1"/>
  <c r="K39" i="1"/>
  <c r="J39" i="1"/>
  <c r="E54" i="1"/>
  <c r="E53" i="1"/>
  <c r="E163" i="1"/>
  <c r="D180" i="1"/>
  <c r="G200" i="1"/>
  <c r="E200" i="1" s="1"/>
  <c r="G251" i="1"/>
  <c r="E251" i="1" s="1"/>
  <c r="AB257" i="1"/>
  <c r="D20" i="5"/>
  <c r="D35" i="5"/>
  <c r="F36" i="5"/>
  <c r="E38" i="5"/>
  <c r="D53" i="5"/>
  <c r="E54" i="5"/>
  <c r="E72" i="5"/>
  <c r="D72" i="5"/>
  <c r="K93" i="5"/>
  <c r="K96" i="5" s="1"/>
  <c r="G93" i="5"/>
  <c r="F100" i="5" s="1"/>
  <c r="D128" i="5"/>
  <c r="D161" i="5"/>
  <c r="E163" i="5"/>
  <c r="D163" i="5"/>
  <c r="D164" i="5"/>
  <c r="D179" i="5"/>
  <c r="F180" i="5"/>
  <c r="G201" i="5"/>
  <c r="G204" i="5" s="1"/>
  <c r="D208" i="5" s="1"/>
  <c r="J27" i="2" s="1"/>
  <c r="E234" i="5"/>
  <c r="D234" i="5"/>
  <c r="D251" i="5"/>
  <c r="E251" i="5"/>
  <c r="K273" i="5"/>
  <c r="D271" i="5"/>
  <c r="E20" i="6"/>
  <c r="E92" i="6"/>
  <c r="D92" i="6"/>
  <c r="D107" i="6"/>
  <c r="F219" i="6"/>
  <c r="F222" i="6" s="1"/>
  <c r="D225" i="6" s="1"/>
  <c r="Q28" i="2" s="1"/>
  <c r="D215" i="6"/>
  <c r="D217" i="6"/>
  <c r="G237" i="6"/>
  <c r="E199" i="1"/>
  <c r="F21" i="5"/>
  <c r="F27" i="5" s="1"/>
  <c r="L6" i="2" s="1"/>
  <c r="J39" i="5"/>
  <c r="K75" i="5"/>
  <c r="E91" i="5"/>
  <c r="F110" i="5"/>
  <c r="J129" i="5"/>
  <c r="J132" i="5" s="1"/>
  <c r="J147" i="5"/>
  <c r="E146" i="5"/>
  <c r="F165" i="5"/>
  <c r="F171" i="5" s="1"/>
  <c r="L22" i="2" s="1"/>
  <c r="J183" i="5"/>
  <c r="J255" i="5"/>
  <c r="J258" i="5" s="1"/>
  <c r="D269" i="5"/>
  <c r="J21" i="6"/>
  <c r="J24" i="6" s="1"/>
  <c r="F38" i="6"/>
  <c r="E56" i="6"/>
  <c r="D56" i="6"/>
  <c r="E109" i="6"/>
  <c r="D109" i="6"/>
  <c r="F129" i="6"/>
  <c r="D125" i="6"/>
  <c r="D181" i="6"/>
  <c r="E181" i="6"/>
  <c r="E198" i="6"/>
  <c r="D198" i="6"/>
  <c r="D271" i="6"/>
  <c r="E271" i="6"/>
  <c r="F21" i="7"/>
  <c r="F27" i="7" s="1"/>
  <c r="Z6" i="2" s="1"/>
  <c r="D17" i="7"/>
  <c r="E19" i="7"/>
  <c r="D19" i="7"/>
  <c r="E109" i="7"/>
  <c r="D109" i="7"/>
  <c r="E126" i="7"/>
  <c r="D126" i="7"/>
  <c r="E216" i="8"/>
  <c r="D216" i="8"/>
  <c r="F273" i="8"/>
  <c r="F279" i="8" s="1"/>
  <c r="AG34" i="2" s="1"/>
  <c r="D269" i="8"/>
  <c r="D273" i="8" s="1"/>
  <c r="E269" i="8"/>
  <c r="D198" i="1"/>
  <c r="J21" i="5"/>
  <c r="F39" i="5"/>
  <c r="G57" i="5"/>
  <c r="F64" i="5" s="1"/>
  <c r="E53" i="5"/>
  <c r="D197" i="1"/>
  <c r="E198" i="1"/>
  <c r="D215" i="1"/>
  <c r="D234" i="1"/>
  <c r="E253" i="1"/>
  <c r="D17" i="5"/>
  <c r="K21" i="5"/>
  <c r="K24" i="5" s="1"/>
  <c r="K39" i="5"/>
  <c r="K42" i="5" s="1"/>
  <c r="J57" i="5"/>
  <c r="J60" i="5" s="1"/>
  <c r="E56" i="5"/>
  <c r="F75" i="5"/>
  <c r="F81" i="5" s="1"/>
  <c r="L12" i="2" s="1"/>
  <c r="J93" i="5"/>
  <c r="J96" i="5" s="1"/>
  <c r="J111" i="5"/>
  <c r="J114" i="5" s="1"/>
  <c r="K183" i="5"/>
  <c r="K186" i="5" s="1"/>
  <c r="K201" i="5"/>
  <c r="E217" i="5"/>
  <c r="E252" i="5"/>
  <c r="J273" i="5"/>
  <c r="J276" i="5" s="1"/>
  <c r="K39" i="6"/>
  <c r="K42" i="6" s="1"/>
  <c r="E37" i="6"/>
  <c r="E73" i="6"/>
  <c r="D73" i="6"/>
  <c r="D89" i="6"/>
  <c r="D127" i="6"/>
  <c r="E163" i="6"/>
  <c r="G273" i="6"/>
  <c r="G276" i="6" s="1"/>
  <c r="D280" i="6" s="1"/>
  <c r="Q35" i="2" s="1"/>
  <c r="E269" i="6"/>
  <c r="E54" i="7"/>
  <c r="D54" i="7"/>
  <c r="E73" i="7"/>
  <c r="D73" i="7"/>
  <c r="F129" i="7"/>
  <c r="D125" i="7"/>
  <c r="D128" i="7"/>
  <c r="E37" i="8"/>
  <c r="E235" i="8"/>
  <c r="D235" i="8"/>
  <c r="D236" i="8"/>
  <c r="J75" i="5"/>
  <c r="K129" i="5"/>
  <c r="J165" i="5"/>
  <c r="J168" i="5" s="1"/>
  <c r="J201" i="5"/>
  <c r="J237" i="5"/>
  <c r="D235" i="5"/>
  <c r="E235" i="5"/>
  <c r="E254" i="5"/>
  <c r="K21" i="6"/>
  <c r="G21" i="6"/>
  <c r="F28" i="6" s="1"/>
  <c r="S7" i="2" s="1"/>
  <c r="J39" i="6"/>
  <c r="E55" i="6"/>
  <c r="E72" i="6"/>
  <c r="D72" i="6"/>
  <c r="E74" i="6"/>
  <c r="E108" i="6"/>
  <c r="D108" i="6"/>
  <c r="E110" i="6"/>
  <c r="E126" i="6"/>
  <c r="E144" i="6"/>
  <c r="D144" i="6"/>
  <c r="K183" i="6"/>
  <c r="G201" i="6"/>
  <c r="G204" i="6" s="1"/>
  <c r="D208" i="6" s="1"/>
  <c r="Q27" i="2" s="1"/>
  <c r="D216" i="6"/>
  <c r="E216" i="6"/>
  <c r="D218" i="6"/>
  <c r="E234" i="6"/>
  <c r="D234" i="6"/>
  <c r="D235" i="6"/>
  <c r="E272" i="6"/>
  <c r="E37" i="7"/>
  <c r="D37" i="7"/>
  <c r="F57" i="7"/>
  <c r="D53" i="7"/>
  <c r="F75" i="7"/>
  <c r="F78" i="7" s="1"/>
  <c r="D81" i="7" s="1"/>
  <c r="X12" i="2" s="1"/>
  <c r="D71" i="7"/>
  <c r="J93" i="7"/>
  <c r="G99" i="7" s="1"/>
  <c r="AA14" i="2" s="1"/>
  <c r="D89" i="7"/>
  <c r="F91" i="7"/>
  <c r="F273" i="7"/>
  <c r="D269" i="7"/>
  <c r="D271" i="8"/>
  <c r="E271" i="8"/>
  <c r="J57" i="6"/>
  <c r="F57" i="6"/>
  <c r="G75" i="6"/>
  <c r="F82" i="6" s="1"/>
  <c r="S13" i="2" s="1"/>
  <c r="G111" i="6"/>
  <c r="E127" i="6"/>
  <c r="G147" i="6"/>
  <c r="F154" i="6" s="1"/>
  <c r="S21" i="2" s="1"/>
  <c r="F201" i="6"/>
  <c r="F204" i="6" s="1"/>
  <c r="D207" i="6" s="1"/>
  <c r="Q26" i="2" s="1"/>
  <c r="K219" i="6"/>
  <c r="G219" i="6"/>
  <c r="F226" i="6" s="1"/>
  <c r="S29" i="2" s="1"/>
  <c r="E253" i="6"/>
  <c r="D253" i="6"/>
  <c r="E20" i="7"/>
  <c r="E36" i="7"/>
  <c r="D36" i="7"/>
  <c r="G57" i="7"/>
  <c r="F64" i="7" s="1"/>
  <c r="Z11" i="2" s="1"/>
  <c r="E74" i="7"/>
  <c r="D74" i="7"/>
  <c r="D216" i="7"/>
  <c r="E216" i="7"/>
  <c r="D217" i="7"/>
  <c r="E217" i="7"/>
  <c r="F237" i="7"/>
  <c r="F240" i="7" s="1"/>
  <c r="D243" i="7" s="1"/>
  <c r="X30" i="2" s="1"/>
  <c r="D252" i="7"/>
  <c r="E252" i="7"/>
  <c r="D253" i="7"/>
  <c r="E253" i="7"/>
  <c r="E18" i="8"/>
  <c r="D18" i="8"/>
  <c r="K93" i="6"/>
  <c r="K129" i="6"/>
  <c r="K165" i="6"/>
  <c r="K168" i="6" s="1"/>
  <c r="D180" i="6"/>
  <c r="D183" i="6" s="1"/>
  <c r="E200" i="6"/>
  <c r="J237" i="6"/>
  <c r="K255" i="6"/>
  <c r="G255" i="6"/>
  <c r="G258" i="6" s="1"/>
  <c r="D262" i="6" s="1"/>
  <c r="Q33" i="2" s="1"/>
  <c r="E252" i="6"/>
  <c r="K273" i="6"/>
  <c r="G280" i="6" s="1"/>
  <c r="T35" i="2" s="1"/>
  <c r="D270" i="6"/>
  <c r="E18" i="7"/>
  <c r="E38" i="7"/>
  <c r="J57" i="7"/>
  <c r="K75" i="7"/>
  <c r="G75" i="7"/>
  <c r="G78" i="7" s="1"/>
  <c r="D82" i="7" s="1"/>
  <c r="E72" i="7"/>
  <c r="E90" i="7"/>
  <c r="E110" i="7"/>
  <c r="E145" i="7"/>
  <c r="D145" i="7"/>
  <c r="E162" i="7"/>
  <c r="D162" i="7"/>
  <c r="E164" i="7"/>
  <c r="D183" i="7"/>
  <c r="E189" i="7" s="1"/>
  <c r="E182" i="7"/>
  <c r="E198" i="7"/>
  <c r="E200" i="7"/>
  <c r="E219" i="7"/>
  <c r="E222" i="7" s="1"/>
  <c r="E270" i="7"/>
  <c r="D270" i="7"/>
  <c r="D272" i="7"/>
  <c r="E56" i="8"/>
  <c r="D56" i="8"/>
  <c r="E72" i="8"/>
  <c r="D72" i="8"/>
  <c r="E74" i="8"/>
  <c r="D74" i="8"/>
  <c r="E92" i="8"/>
  <c r="D92" i="8"/>
  <c r="E108" i="8"/>
  <c r="D108" i="8"/>
  <c r="E110" i="8"/>
  <c r="D110" i="8"/>
  <c r="E128" i="8"/>
  <c r="D128" i="8"/>
  <c r="E144" i="8"/>
  <c r="D144" i="8"/>
  <c r="E146" i="8"/>
  <c r="D146" i="8"/>
  <c r="E164" i="8"/>
  <c r="D164" i="8"/>
  <c r="E180" i="8"/>
  <c r="D180" i="8"/>
  <c r="E182" i="8"/>
  <c r="D182" i="8"/>
  <c r="E200" i="8"/>
  <c r="D200" i="8"/>
  <c r="F237" i="8"/>
  <c r="F240" i="8" s="1"/>
  <c r="D243" i="8" s="1"/>
  <c r="AE30" i="2" s="1"/>
  <c r="D233" i="8"/>
  <c r="D237" i="8" s="1"/>
  <c r="D272" i="8"/>
  <c r="K255" i="5"/>
  <c r="K258" i="5" s="1"/>
  <c r="J75" i="6"/>
  <c r="J111" i="6"/>
  <c r="J114" i="6" s="1"/>
  <c r="J147" i="6"/>
  <c r="G154" i="6" s="1"/>
  <c r="T21" i="2" s="1"/>
  <c r="J183" i="6"/>
  <c r="G189" i="6" s="1"/>
  <c r="T24" i="2" s="1"/>
  <c r="F183" i="6"/>
  <c r="E180" i="6"/>
  <c r="E183" i="6" s="1"/>
  <c r="E186" i="6" s="1"/>
  <c r="J201" i="6"/>
  <c r="J204" i="6" s="1"/>
  <c r="E236" i="6"/>
  <c r="F273" i="6"/>
  <c r="F276" i="6" s="1"/>
  <c r="D279" i="6" s="1"/>
  <c r="Q34" i="2" s="1"/>
  <c r="D269" i="6"/>
  <c r="G21" i="7"/>
  <c r="G24" i="7" s="1"/>
  <c r="D28" i="7" s="1"/>
  <c r="J39" i="7"/>
  <c r="E56" i="7"/>
  <c r="G93" i="7"/>
  <c r="J111" i="7"/>
  <c r="F165" i="7"/>
  <c r="F168" i="7" s="1"/>
  <c r="D171" i="7" s="1"/>
  <c r="D161" i="7"/>
  <c r="D165" i="7" s="1"/>
  <c r="D164" i="7"/>
  <c r="D180" i="7"/>
  <c r="G273" i="7"/>
  <c r="E19" i="8"/>
  <c r="D19" i="8"/>
  <c r="E54" i="8"/>
  <c r="D54" i="8"/>
  <c r="G75" i="8"/>
  <c r="D71" i="8"/>
  <c r="E73" i="8"/>
  <c r="D73" i="8"/>
  <c r="E90" i="8"/>
  <c r="G111" i="8"/>
  <c r="G114" i="8" s="1"/>
  <c r="D118" i="8" s="1"/>
  <c r="E109" i="8"/>
  <c r="D109" i="8"/>
  <c r="E126" i="8"/>
  <c r="D126" i="8"/>
  <c r="G147" i="8"/>
  <c r="D143" i="8"/>
  <c r="E145" i="8"/>
  <c r="D145" i="8"/>
  <c r="E162" i="8"/>
  <c r="D162" i="8"/>
  <c r="G183" i="8"/>
  <c r="F190" i="8" s="1"/>
  <c r="AG25" i="2" s="1"/>
  <c r="D179" i="8"/>
  <c r="E181" i="8"/>
  <c r="D181" i="8"/>
  <c r="E198" i="8"/>
  <c r="D198" i="8"/>
  <c r="J219" i="8"/>
  <c r="J222" i="8" s="1"/>
  <c r="F219" i="8"/>
  <c r="F225" i="8" s="1"/>
  <c r="AG28" i="2" s="1"/>
  <c r="D215" i="8"/>
  <c r="G237" i="8"/>
  <c r="F244" i="8" s="1"/>
  <c r="E270" i="8"/>
  <c r="J219" i="6"/>
  <c r="G226" i="6" s="1"/>
  <c r="T29" i="2" s="1"/>
  <c r="K237" i="6"/>
  <c r="G243" i="6" s="1"/>
  <c r="T30" i="2" s="1"/>
  <c r="K21" i="7"/>
  <c r="G28" i="7" s="1"/>
  <c r="AA7" i="2" s="1"/>
  <c r="K57" i="7"/>
  <c r="K93" i="7"/>
  <c r="J129" i="7"/>
  <c r="J132" i="7" s="1"/>
  <c r="J147" i="7"/>
  <c r="F147" i="7"/>
  <c r="F153" i="7" s="1"/>
  <c r="Z20" i="2" s="1"/>
  <c r="G165" i="7"/>
  <c r="J183" i="7"/>
  <c r="J186" i="7" s="1"/>
  <c r="F183" i="7"/>
  <c r="F186" i="7" s="1"/>
  <c r="D189" i="7" s="1"/>
  <c r="X24" i="2" s="1"/>
  <c r="F201" i="7"/>
  <c r="F207" i="7" s="1"/>
  <c r="Z26" i="2" s="1"/>
  <c r="D197" i="7"/>
  <c r="F219" i="7"/>
  <c r="F222" i="7" s="1"/>
  <c r="D225" i="7" s="1"/>
  <c r="X28" i="2" s="1"/>
  <c r="D218" i="7"/>
  <c r="E218" i="7"/>
  <c r="D233" i="7"/>
  <c r="E233" i="7"/>
  <c r="E237" i="7" s="1"/>
  <c r="E244" i="7" s="1"/>
  <c r="D235" i="7"/>
  <c r="F255" i="7"/>
  <c r="F21" i="8"/>
  <c r="F27" i="8" s="1"/>
  <c r="AG6" i="2" s="1"/>
  <c r="F57" i="8"/>
  <c r="F63" i="8" s="1"/>
  <c r="AG10" i="2" s="1"/>
  <c r="D53" i="8"/>
  <c r="F99" i="8"/>
  <c r="AG14" i="2" s="1"/>
  <c r="D89" i="8"/>
  <c r="F129" i="8"/>
  <c r="F135" i="8" s="1"/>
  <c r="AG18" i="2" s="1"/>
  <c r="D125" i="8"/>
  <c r="F165" i="8"/>
  <c r="F171" i="8" s="1"/>
  <c r="AG22" i="2" s="1"/>
  <c r="D161" i="8"/>
  <c r="F201" i="8"/>
  <c r="D197" i="8"/>
  <c r="K255" i="8"/>
  <c r="G261" i="8" s="1"/>
  <c r="AH32" i="2" s="1"/>
  <c r="E254" i="8"/>
  <c r="D254" i="8"/>
  <c r="K129" i="7"/>
  <c r="G136" i="7" s="1"/>
  <c r="AA19" i="2" s="1"/>
  <c r="K147" i="7"/>
  <c r="K150" i="7" s="1"/>
  <c r="G147" i="7"/>
  <c r="F154" i="7" s="1"/>
  <c r="Z21" i="2" s="1"/>
  <c r="E144" i="7"/>
  <c r="E146" i="7"/>
  <c r="D146" i="7"/>
  <c r="K183" i="7"/>
  <c r="G183" i="7"/>
  <c r="G201" i="7"/>
  <c r="G204" i="7" s="1"/>
  <c r="D208" i="7" s="1"/>
  <c r="E197" i="7"/>
  <c r="E199" i="7"/>
  <c r="K219" i="7"/>
  <c r="G219" i="7"/>
  <c r="F226" i="7" s="1"/>
  <c r="Z29" i="2" s="1"/>
  <c r="D234" i="7"/>
  <c r="E234" i="7"/>
  <c r="K255" i="7"/>
  <c r="D251" i="7"/>
  <c r="E254" i="7"/>
  <c r="E255" i="7" s="1"/>
  <c r="E271" i="7"/>
  <c r="D271" i="7"/>
  <c r="K21" i="8"/>
  <c r="G21" i="8"/>
  <c r="G24" i="8" s="1"/>
  <c r="D28" i="8" s="1"/>
  <c r="E20" i="8"/>
  <c r="D20" i="8"/>
  <c r="E38" i="8"/>
  <c r="G57" i="8"/>
  <c r="F64" i="8" s="1"/>
  <c r="AG11" i="2" s="1"/>
  <c r="J75" i="8"/>
  <c r="G81" i="8" s="1"/>
  <c r="AH12" i="2" s="1"/>
  <c r="F75" i="8"/>
  <c r="J111" i="8"/>
  <c r="J114" i="8" s="1"/>
  <c r="F111" i="8"/>
  <c r="F117" i="8" s="1"/>
  <c r="AG16" i="2" s="1"/>
  <c r="G129" i="8"/>
  <c r="J147" i="8"/>
  <c r="F147" i="8"/>
  <c r="G165" i="8"/>
  <c r="F172" i="8" s="1"/>
  <c r="AG23" i="2" s="1"/>
  <c r="J183" i="8"/>
  <c r="J186" i="8" s="1"/>
  <c r="F183" i="8"/>
  <c r="F189" i="8" s="1"/>
  <c r="AG24" i="2" s="1"/>
  <c r="G201" i="8"/>
  <c r="G219" i="8"/>
  <c r="G222" i="8" s="1"/>
  <c r="D226" i="8" s="1"/>
  <c r="AE29" i="2" s="1"/>
  <c r="E215" i="8"/>
  <c r="E217" i="8"/>
  <c r="E234" i="8"/>
  <c r="D234" i="8"/>
  <c r="D253" i="8"/>
  <c r="K273" i="8"/>
  <c r="G273" i="8"/>
  <c r="F280" i="8" s="1"/>
  <c r="AG35" i="2" s="1"/>
  <c r="K165" i="7"/>
  <c r="K237" i="7"/>
  <c r="J273" i="7"/>
  <c r="K57" i="8"/>
  <c r="K60" i="8" s="1"/>
  <c r="K93" i="8"/>
  <c r="K129" i="8"/>
  <c r="K132" i="8" s="1"/>
  <c r="K165" i="8"/>
  <c r="K168" i="8" s="1"/>
  <c r="K201" i="8"/>
  <c r="K237" i="8"/>
  <c r="J165" i="7"/>
  <c r="J237" i="7"/>
  <c r="J39" i="8"/>
  <c r="J57" i="8"/>
  <c r="J93" i="8"/>
  <c r="J96" i="8" s="1"/>
  <c r="J129" i="8"/>
  <c r="J132" i="8" s="1"/>
  <c r="J165" i="8"/>
  <c r="J201" i="8"/>
  <c r="J237" i="8"/>
  <c r="J24" i="8"/>
  <c r="J78" i="8"/>
  <c r="F153" i="8"/>
  <c r="F150" i="8"/>
  <c r="D153" i="8" s="1"/>
  <c r="AE20" i="2" s="1"/>
  <c r="J150" i="8"/>
  <c r="G153" i="8"/>
  <c r="F207" i="8"/>
  <c r="F204" i="8"/>
  <c r="D207" i="8" s="1"/>
  <c r="AE26" i="2" s="1"/>
  <c r="J204" i="8"/>
  <c r="F243" i="8"/>
  <c r="AG30" i="2" s="1"/>
  <c r="J240" i="8"/>
  <c r="J258" i="8"/>
  <c r="G276" i="8"/>
  <c r="D280" i="8" s="1"/>
  <c r="G280" i="8"/>
  <c r="AH35" i="2" s="1"/>
  <c r="K276" i="8"/>
  <c r="F28" i="8"/>
  <c r="AG7" i="2" s="1"/>
  <c r="F82" i="8"/>
  <c r="AG13" i="2" s="1"/>
  <c r="G78" i="8"/>
  <c r="D82" i="8" s="1"/>
  <c r="K78" i="8"/>
  <c r="F154" i="8"/>
  <c r="G150" i="8"/>
  <c r="D154" i="8" s="1"/>
  <c r="G154" i="8"/>
  <c r="K150" i="8"/>
  <c r="K186" i="8"/>
  <c r="F208" i="8"/>
  <c r="G204" i="8"/>
  <c r="D208" i="8" s="1"/>
  <c r="K204" i="8"/>
  <c r="G240" i="8"/>
  <c r="D244" i="8" s="1"/>
  <c r="J276" i="8"/>
  <c r="G279" i="8"/>
  <c r="AH34" i="2" s="1"/>
  <c r="E17" i="8"/>
  <c r="AC23" i="8"/>
  <c r="AC41" i="8"/>
  <c r="E53" i="8"/>
  <c r="AC59" i="8"/>
  <c r="E71" i="8"/>
  <c r="E75" i="8" s="1"/>
  <c r="AC77" i="8"/>
  <c r="E89" i="8"/>
  <c r="AC95" i="8"/>
  <c r="AC113" i="8"/>
  <c r="E125" i="8"/>
  <c r="AC131" i="8"/>
  <c r="E143" i="8"/>
  <c r="E147" i="8" s="1"/>
  <c r="AC149" i="8"/>
  <c r="E161" i="8"/>
  <c r="AC167" i="8"/>
  <c r="E179" i="8"/>
  <c r="AC185" i="8"/>
  <c r="E197" i="8"/>
  <c r="AC203" i="8"/>
  <c r="AC221" i="8"/>
  <c r="E233" i="8"/>
  <c r="E237" i="8" s="1"/>
  <c r="AC239" i="8"/>
  <c r="AC257" i="8"/>
  <c r="AC275" i="8"/>
  <c r="AB23" i="8"/>
  <c r="AB41" i="8"/>
  <c r="AB59" i="8"/>
  <c r="AB77" i="8"/>
  <c r="AB95" i="8"/>
  <c r="AB113" i="8"/>
  <c r="AB131" i="8"/>
  <c r="AB149" i="8"/>
  <c r="AB167" i="8"/>
  <c r="AB185" i="8"/>
  <c r="AB203" i="8"/>
  <c r="AB221" i="8"/>
  <c r="AB239" i="8"/>
  <c r="AB257" i="8"/>
  <c r="AB275" i="8"/>
  <c r="F28" i="7"/>
  <c r="Z7" i="2" s="1"/>
  <c r="G60" i="7"/>
  <c r="D64" i="7" s="1"/>
  <c r="G64" i="7"/>
  <c r="K60" i="7"/>
  <c r="F100" i="7"/>
  <c r="G96" i="7"/>
  <c r="D100" i="7" s="1"/>
  <c r="K96" i="7"/>
  <c r="F135" i="7"/>
  <c r="Z18" i="2" s="1"/>
  <c r="F132" i="7"/>
  <c r="D135" i="7" s="1"/>
  <c r="G135" i="7"/>
  <c r="F171" i="7"/>
  <c r="Z22" i="2" s="1"/>
  <c r="J168" i="7"/>
  <c r="F189" i="7"/>
  <c r="G189" i="7"/>
  <c r="AA24" i="2" s="1"/>
  <c r="J204" i="7"/>
  <c r="F225" i="7"/>
  <c r="Z28" i="2" s="1"/>
  <c r="J222" i="7"/>
  <c r="G225" i="7"/>
  <c r="AA28" i="2" s="1"/>
  <c r="F243" i="7"/>
  <c r="Z30" i="2" s="1"/>
  <c r="J240" i="7"/>
  <c r="G243" i="7"/>
  <c r="F261" i="7"/>
  <c r="F258" i="7"/>
  <c r="D261" i="7" s="1"/>
  <c r="J258" i="7"/>
  <c r="G261" i="7"/>
  <c r="AA32" i="2" s="1"/>
  <c r="G280" i="7"/>
  <c r="K276" i="7"/>
  <c r="J24" i="7"/>
  <c r="J42" i="7"/>
  <c r="J60" i="7"/>
  <c r="G63" i="7"/>
  <c r="F81" i="7"/>
  <c r="Z12" i="2" s="1"/>
  <c r="J96" i="7"/>
  <c r="F136" i="7"/>
  <c r="Z19" i="2" s="1"/>
  <c r="G132" i="7"/>
  <c r="D136" i="7" s="1"/>
  <c r="K132" i="7"/>
  <c r="F172" i="7"/>
  <c r="Z23" i="2" s="1"/>
  <c r="G168" i="7"/>
  <c r="D172" i="7" s="1"/>
  <c r="F190" i="7"/>
  <c r="G186" i="7"/>
  <c r="D190" i="7" s="1"/>
  <c r="G190" i="7"/>
  <c r="AA25" i="2" s="1"/>
  <c r="K186" i="7"/>
  <c r="G222" i="7"/>
  <c r="D226" i="7" s="1"/>
  <c r="G226" i="7"/>
  <c r="AA29" i="2" s="1"/>
  <c r="K222" i="7"/>
  <c r="E240" i="7"/>
  <c r="G244" i="7"/>
  <c r="AA31" i="2" s="1"/>
  <c r="K240" i="7"/>
  <c r="G262" i="7"/>
  <c r="AA33" i="2" s="1"/>
  <c r="K258" i="7"/>
  <c r="J276" i="7"/>
  <c r="G279" i="7"/>
  <c r="E17" i="7"/>
  <c r="AC23" i="7"/>
  <c r="E35" i="7"/>
  <c r="AC41" i="7"/>
  <c r="E53" i="7"/>
  <c r="AC59" i="7"/>
  <c r="E71" i="7"/>
  <c r="AC77" i="7"/>
  <c r="E89" i="7"/>
  <c r="AC95" i="7"/>
  <c r="E107" i="7"/>
  <c r="AC113" i="7"/>
  <c r="E125" i="7"/>
  <c r="AC131" i="7"/>
  <c r="E143" i="7"/>
  <c r="AC149" i="7"/>
  <c r="E161" i="7"/>
  <c r="E165" i="7" s="1"/>
  <c r="AC167" i="7"/>
  <c r="E179" i="7"/>
  <c r="E183" i="7" s="1"/>
  <c r="AC185" i="7"/>
  <c r="AC203" i="7"/>
  <c r="AC221" i="7"/>
  <c r="G237" i="7"/>
  <c r="AC239" i="7"/>
  <c r="G255" i="7"/>
  <c r="AC257" i="7"/>
  <c r="E269" i="7"/>
  <c r="E273" i="7" s="1"/>
  <c r="AC275" i="7"/>
  <c r="AB23" i="7"/>
  <c r="AB41" i="7"/>
  <c r="AB59" i="7"/>
  <c r="AB77" i="7"/>
  <c r="AB95" i="7"/>
  <c r="AB113" i="7"/>
  <c r="AB131" i="7"/>
  <c r="AB149" i="7"/>
  <c r="AB167" i="7"/>
  <c r="AB185" i="7"/>
  <c r="AB203" i="7"/>
  <c r="AB221" i="7"/>
  <c r="AB239" i="7"/>
  <c r="AB257" i="7"/>
  <c r="AB275" i="7"/>
  <c r="J42" i="6"/>
  <c r="F64" i="6"/>
  <c r="S11" i="2" s="1"/>
  <c r="G60" i="6"/>
  <c r="D64" i="6" s="1"/>
  <c r="K60" i="6"/>
  <c r="K78" i="6"/>
  <c r="K114" i="6"/>
  <c r="F136" i="6"/>
  <c r="S19" i="2" s="1"/>
  <c r="G132" i="6"/>
  <c r="D136" i="6" s="1"/>
  <c r="G136" i="6"/>
  <c r="K132" i="6"/>
  <c r="K150" i="6"/>
  <c r="E189" i="6"/>
  <c r="R24" i="2" s="1"/>
  <c r="F207" i="6"/>
  <c r="S26" i="2" s="1"/>
  <c r="F243" i="6"/>
  <c r="F240" i="6"/>
  <c r="D243" i="6" s="1"/>
  <c r="Q30" i="2" s="1"/>
  <c r="J240" i="6"/>
  <c r="F261" i="6"/>
  <c r="F258" i="6"/>
  <c r="D261" i="6" s="1"/>
  <c r="Q32" i="2" s="1"/>
  <c r="J258" i="6"/>
  <c r="G261" i="6"/>
  <c r="T32" i="2" s="1"/>
  <c r="F280" i="6"/>
  <c r="S35" i="2" s="1"/>
  <c r="F63" i="6"/>
  <c r="F60" i="6"/>
  <c r="D63" i="6" s="1"/>
  <c r="Q10" i="2" s="1"/>
  <c r="J60" i="6"/>
  <c r="J132" i="6"/>
  <c r="G135" i="6"/>
  <c r="J168" i="6"/>
  <c r="J186" i="6"/>
  <c r="F244" i="6"/>
  <c r="G240" i="6"/>
  <c r="D244" i="6" s="1"/>
  <c r="K240" i="6"/>
  <c r="F262" i="6"/>
  <c r="G262" i="6"/>
  <c r="K258" i="6"/>
  <c r="J276" i="6"/>
  <c r="E17" i="6"/>
  <c r="AC23" i="6"/>
  <c r="AC41" i="6"/>
  <c r="E53" i="6"/>
  <c r="AC59" i="6"/>
  <c r="E71" i="6"/>
  <c r="AC77" i="6"/>
  <c r="E89" i="6"/>
  <c r="AC95" i="6"/>
  <c r="E107" i="6"/>
  <c r="AC113" i="6"/>
  <c r="E125" i="6"/>
  <c r="AC131" i="6"/>
  <c r="E143" i="6"/>
  <c r="AC149" i="6"/>
  <c r="E161" i="6"/>
  <c r="AC167" i="6"/>
  <c r="G183" i="6"/>
  <c r="AC185" i="6"/>
  <c r="E197" i="6"/>
  <c r="AC203" i="6"/>
  <c r="AC221" i="6"/>
  <c r="E233" i="6"/>
  <c r="AC239" i="6"/>
  <c r="E251" i="6"/>
  <c r="E255" i="6" s="1"/>
  <c r="AC257" i="6"/>
  <c r="AC275" i="6"/>
  <c r="AB23" i="6"/>
  <c r="AB41" i="6"/>
  <c r="AB59" i="6"/>
  <c r="AB77" i="6"/>
  <c r="AB95" i="6"/>
  <c r="AB113" i="6"/>
  <c r="AB131" i="6"/>
  <c r="AB149" i="6"/>
  <c r="AB167" i="6"/>
  <c r="AB185" i="6"/>
  <c r="AB203" i="6"/>
  <c r="AB221" i="6"/>
  <c r="AB239" i="6"/>
  <c r="AB257" i="6"/>
  <c r="AB275" i="6"/>
  <c r="J24" i="5"/>
  <c r="G99" i="5"/>
  <c r="M14" i="2" s="1"/>
  <c r="K114" i="5"/>
  <c r="K150" i="5"/>
  <c r="J186" i="5"/>
  <c r="J204" i="5"/>
  <c r="K222" i="5"/>
  <c r="K276" i="5"/>
  <c r="AC23" i="5"/>
  <c r="E35" i="5"/>
  <c r="AC41" i="5"/>
  <c r="AC59" i="5"/>
  <c r="E71" i="5"/>
  <c r="AC77" i="5"/>
  <c r="E89" i="5"/>
  <c r="AC95" i="5"/>
  <c r="E107" i="5"/>
  <c r="AC113" i="5"/>
  <c r="G129" i="5"/>
  <c r="AC131" i="5"/>
  <c r="G147" i="5"/>
  <c r="AC149" i="5"/>
  <c r="E161" i="5"/>
  <c r="AC167" i="5"/>
  <c r="E179" i="5"/>
  <c r="AC185" i="5"/>
  <c r="AC203" i="5"/>
  <c r="E215" i="5"/>
  <c r="AC221" i="5"/>
  <c r="E233" i="5"/>
  <c r="AC239" i="5"/>
  <c r="G255" i="5"/>
  <c r="AC257" i="5"/>
  <c r="E269" i="5"/>
  <c r="AC275" i="5"/>
  <c r="AB23" i="5"/>
  <c r="AB41" i="5"/>
  <c r="AB59" i="5"/>
  <c r="AB77" i="5"/>
  <c r="AB95" i="5"/>
  <c r="AB113" i="5"/>
  <c r="AB131" i="5"/>
  <c r="AB149" i="5"/>
  <c r="AB167" i="5"/>
  <c r="AB185" i="5"/>
  <c r="AB203" i="5"/>
  <c r="AB221" i="5"/>
  <c r="AB239" i="5"/>
  <c r="AB257" i="5"/>
  <c r="AB275" i="5"/>
  <c r="F19" i="1"/>
  <c r="F21" i="1" s="1"/>
  <c r="E20" i="1"/>
  <c r="AG21" i="2"/>
  <c r="AH21" i="2"/>
  <c r="AE27" i="2"/>
  <c r="AE35" i="2"/>
  <c r="AG20" i="2"/>
  <c r="AH20" i="2"/>
  <c r="AG26" i="2"/>
  <c r="AG31" i="2"/>
  <c r="AA11" i="2"/>
  <c r="X18" i="2"/>
  <c r="X22" i="2"/>
  <c r="Y24" i="2"/>
  <c r="X32" i="2"/>
  <c r="AA34" i="2"/>
  <c r="AA10" i="2"/>
  <c r="X19" i="2"/>
  <c r="Z24" i="2"/>
  <c r="AA30" i="2"/>
  <c r="Z32" i="2"/>
  <c r="Z15" i="2"/>
  <c r="AA18" i="2"/>
  <c r="Z25" i="2"/>
  <c r="Q11" i="2"/>
  <c r="T18" i="2"/>
  <c r="S30" i="2"/>
  <c r="S32" i="2"/>
  <c r="S10" i="2"/>
  <c r="Q19" i="2"/>
  <c r="T19" i="2"/>
  <c r="Q31" i="2"/>
  <c r="T33" i="2"/>
  <c r="E144" i="1"/>
  <c r="E146" i="1"/>
  <c r="E145" i="1"/>
  <c r="D146" i="1"/>
  <c r="D144" i="1"/>
  <c r="D74" i="1"/>
  <c r="D36" i="1"/>
  <c r="D54" i="1"/>
  <c r="D125" i="1"/>
  <c r="E143" i="1"/>
  <c r="D145" i="1"/>
  <c r="D162" i="1"/>
  <c r="D179" i="1"/>
  <c r="E180" i="1"/>
  <c r="D181" i="1"/>
  <c r="E216" i="1"/>
  <c r="D217" i="1"/>
  <c r="D235" i="1"/>
  <c r="D35" i="1"/>
  <c r="E233" i="1"/>
  <c r="D233" i="1"/>
  <c r="E269" i="1"/>
  <c r="G273" i="1"/>
  <c r="G276" i="1" s="1"/>
  <c r="D280" i="1" s="1"/>
  <c r="K273" i="1"/>
  <c r="F273" i="1"/>
  <c r="J273" i="1"/>
  <c r="K255" i="1"/>
  <c r="F255" i="1"/>
  <c r="J255" i="1"/>
  <c r="K237" i="1"/>
  <c r="F237" i="1"/>
  <c r="J237" i="1"/>
  <c r="E215" i="1"/>
  <c r="G219" i="1"/>
  <c r="K219" i="1"/>
  <c r="F219" i="1"/>
  <c r="J219" i="1"/>
  <c r="D164" i="1"/>
  <c r="D55" i="1"/>
  <c r="E72" i="1"/>
  <c r="D73" i="1"/>
  <c r="D108" i="1"/>
  <c r="D127" i="1"/>
  <c r="D161" i="1"/>
  <c r="D163" i="1"/>
  <c r="E197" i="1"/>
  <c r="K201" i="1"/>
  <c r="F201" i="1"/>
  <c r="J201" i="1"/>
  <c r="K183" i="1"/>
  <c r="J183" i="1"/>
  <c r="G165" i="1"/>
  <c r="K165" i="1"/>
  <c r="F165" i="1"/>
  <c r="F168" i="1" s="1"/>
  <c r="D171" i="1" s="1"/>
  <c r="J165" i="1"/>
  <c r="G147" i="1"/>
  <c r="F154" i="1" s="1"/>
  <c r="K147" i="1"/>
  <c r="F147" i="1"/>
  <c r="F153" i="1" s="1"/>
  <c r="J147" i="1"/>
  <c r="E125" i="1"/>
  <c r="G129" i="1"/>
  <c r="K129" i="1"/>
  <c r="F129" i="1"/>
  <c r="F132" i="1" s="1"/>
  <c r="D135" i="1" s="1"/>
  <c r="J129" i="1"/>
  <c r="E107" i="1"/>
  <c r="G111" i="1"/>
  <c r="G114" i="1" s="1"/>
  <c r="D118" i="1" s="1"/>
  <c r="F111" i="1"/>
  <c r="D89" i="1"/>
  <c r="D90" i="1"/>
  <c r="D91" i="1"/>
  <c r="D92" i="1"/>
  <c r="F93" i="1"/>
  <c r="F96" i="1" s="1"/>
  <c r="D99" i="1" s="1"/>
  <c r="J93" i="1"/>
  <c r="G93" i="1"/>
  <c r="K93" i="1"/>
  <c r="G75" i="1"/>
  <c r="G78" i="1" s="1"/>
  <c r="D82" i="1" s="1"/>
  <c r="K75" i="1"/>
  <c r="F75" i="1"/>
  <c r="J75" i="1"/>
  <c r="E35" i="1"/>
  <c r="D19" i="1"/>
  <c r="D20" i="1"/>
  <c r="E18" i="1"/>
  <c r="D18" i="1"/>
  <c r="E19" i="1"/>
  <c r="J21" i="1"/>
  <c r="J24" i="1" s="1"/>
  <c r="K21" i="1"/>
  <c r="K24" i="1" s="1"/>
  <c r="D17" i="1"/>
  <c r="G225" i="5" l="1"/>
  <c r="M28" i="2" s="1"/>
  <c r="J222" i="5"/>
  <c r="E219" i="5"/>
  <c r="G226" i="5"/>
  <c r="M29" i="2" s="1"/>
  <c r="D219" i="5"/>
  <c r="E127" i="8"/>
  <c r="D127" i="8"/>
  <c r="F132" i="8"/>
  <c r="D135" i="8" s="1"/>
  <c r="AE18" i="2" s="1"/>
  <c r="G136" i="8"/>
  <c r="AH19" i="2" s="1"/>
  <c r="G135" i="8"/>
  <c r="AH18" i="2" s="1"/>
  <c r="F129" i="5"/>
  <c r="D127" i="5"/>
  <c r="E127" i="5"/>
  <c r="G136" i="5"/>
  <c r="M19" i="2" s="1"/>
  <c r="F132" i="5"/>
  <c r="D135" i="5" s="1"/>
  <c r="J18" i="2" s="1"/>
  <c r="F135" i="5"/>
  <c r="L18" i="2" s="1"/>
  <c r="D129" i="5"/>
  <c r="D132" i="5" s="1"/>
  <c r="K132" i="5"/>
  <c r="G135" i="5"/>
  <c r="M18" i="2" s="1"/>
  <c r="E218" i="8"/>
  <c r="D219" i="8"/>
  <c r="D222" i="8" s="1"/>
  <c r="G226" i="8"/>
  <c r="AH29" i="2" s="1"/>
  <c r="E225" i="8"/>
  <c r="AF28" i="2" s="1"/>
  <c r="F222" i="8"/>
  <c r="D225" i="8" s="1"/>
  <c r="AE28" i="2" s="1"/>
  <c r="G225" i="8"/>
  <c r="AH28" i="2" s="1"/>
  <c r="F226" i="8"/>
  <c r="AG29" i="2" s="1"/>
  <c r="F114" i="6"/>
  <c r="D117" i="6" s="1"/>
  <c r="G118" i="6"/>
  <c r="T17" i="2" s="1"/>
  <c r="G117" i="6"/>
  <c r="T16" i="2" s="1"/>
  <c r="E90" i="1"/>
  <c r="E93" i="1" s="1"/>
  <c r="D236" i="1"/>
  <c r="D237" i="1" s="1"/>
  <c r="E236" i="1"/>
  <c r="E237" i="1" s="1"/>
  <c r="E235" i="1"/>
  <c r="E234" i="1"/>
  <c r="G237" i="1"/>
  <c r="G240" i="1" s="1"/>
  <c r="D244" i="1" s="1"/>
  <c r="C31" i="2" s="1"/>
  <c r="E55" i="8"/>
  <c r="D55" i="8"/>
  <c r="G63" i="8"/>
  <c r="AH10" i="2" s="1"/>
  <c r="G64" i="8"/>
  <c r="AH11" i="2" s="1"/>
  <c r="G60" i="8"/>
  <c r="D64" i="8" s="1"/>
  <c r="J60" i="8"/>
  <c r="F60" i="8"/>
  <c r="D63" i="8" s="1"/>
  <c r="AE10" i="2" s="1"/>
  <c r="G46" i="5"/>
  <c r="M9" i="2" s="1"/>
  <c r="J42" i="5"/>
  <c r="G39" i="5"/>
  <c r="F46" i="5" s="1"/>
  <c r="L9" i="2" s="1"/>
  <c r="D37" i="5"/>
  <c r="G45" i="5"/>
  <c r="M8" i="2" s="1"/>
  <c r="F75" i="6"/>
  <c r="G81" i="6"/>
  <c r="T12" i="2" s="1"/>
  <c r="G82" i="6"/>
  <c r="T13" i="2" s="1"/>
  <c r="G78" i="6"/>
  <c r="D82" i="6" s="1"/>
  <c r="Q13" i="2" s="1"/>
  <c r="D18" i="7"/>
  <c r="F24" i="7"/>
  <c r="D27" i="7" s="1"/>
  <c r="X6" i="2" s="1"/>
  <c r="E255" i="5"/>
  <c r="D252" i="5"/>
  <c r="D255" i="5" s="1"/>
  <c r="F258" i="5"/>
  <c r="D261" i="5" s="1"/>
  <c r="G262" i="5"/>
  <c r="M33" i="2" s="1"/>
  <c r="G261" i="5"/>
  <c r="M32" i="2" s="1"/>
  <c r="E164" i="1"/>
  <c r="E165" i="1" s="1"/>
  <c r="F64" i="1"/>
  <c r="E11" i="2" s="1"/>
  <c r="G60" i="1"/>
  <c r="D64" i="1" s="1"/>
  <c r="E56" i="1"/>
  <c r="E57" i="1" s="1"/>
  <c r="D56" i="1"/>
  <c r="D57" i="1" s="1"/>
  <c r="F60" i="1"/>
  <c r="D63" i="1" s="1"/>
  <c r="C10" i="2" s="1"/>
  <c r="E74" i="5"/>
  <c r="D74" i="5"/>
  <c r="G75" i="5"/>
  <c r="G78" i="5" s="1"/>
  <c r="D82" i="5" s="1"/>
  <c r="J13" i="2" s="1"/>
  <c r="F78" i="5"/>
  <c r="D81" i="5" s="1"/>
  <c r="J12" i="2" s="1"/>
  <c r="D75" i="5"/>
  <c r="D78" i="5" s="1"/>
  <c r="E183" i="8"/>
  <c r="F186" i="8"/>
  <c r="D189" i="8" s="1"/>
  <c r="AE24" i="2" s="1"/>
  <c r="K276" i="6"/>
  <c r="G279" i="6"/>
  <c r="T34" i="2" s="1"/>
  <c r="D108" i="7"/>
  <c r="G111" i="7"/>
  <c r="F118" i="7" s="1"/>
  <c r="Z17" i="2" s="1"/>
  <c r="G118" i="7"/>
  <c r="F111" i="7"/>
  <c r="F114" i="7" s="1"/>
  <c r="D117" i="7" s="1"/>
  <c r="X16" i="2" s="1"/>
  <c r="G117" i="7"/>
  <c r="AA16" i="2" s="1"/>
  <c r="J114" i="7"/>
  <c r="D107" i="7"/>
  <c r="D111" i="7" s="1"/>
  <c r="D38" i="6"/>
  <c r="G42" i="6"/>
  <c r="D46" i="6" s="1"/>
  <c r="E35" i="6"/>
  <c r="G45" i="6"/>
  <c r="T8" i="2" s="1"/>
  <c r="G46" i="6"/>
  <c r="T9" i="2" s="1"/>
  <c r="G168" i="5"/>
  <c r="D172" i="5" s="1"/>
  <c r="J23" i="2" s="1"/>
  <c r="E165" i="5"/>
  <c r="F168" i="5"/>
  <c r="D171" i="5" s="1"/>
  <c r="J22" i="2" s="1"/>
  <c r="G82" i="7"/>
  <c r="AA13" i="2" s="1"/>
  <c r="D75" i="7"/>
  <c r="F82" i="7"/>
  <c r="Z13" i="2" s="1"/>
  <c r="K78" i="7"/>
  <c r="G81" i="7"/>
  <c r="AA12" i="2" s="1"/>
  <c r="E219" i="1"/>
  <c r="D126" i="1"/>
  <c r="E126" i="1"/>
  <c r="D197" i="6"/>
  <c r="D201" i="6" s="1"/>
  <c r="D204" i="6" s="1"/>
  <c r="F208" i="6"/>
  <c r="G208" i="6"/>
  <c r="T27" i="2" s="1"/>
  <c r="G207" i="6"/>
  <c r="T26" i="2" s="1"/>
  <c r="G244" i="5"/>
  <c r="M31" i="2" s="1"/>
  <c r="G243" i="5"/>
  <c r="M30" i="2" s="1"/>
  <c r="F240" i="5"/>
  <c r="D243" i="5" s="1"/>
  <c r="J30" i="2" s="1"/>
  <c r="F243" i="5"/>
  <c r="L30" i="2" s="1"/>
  <c r="D237" i="5"/>
  <c r="D240" i="5" s="1"/>
  <c r="G240" i="5"/>
  <c r="D244" i="5" s="1"/>
  <c r="J31" i="2" s="1"/>
  <c r="F244" i="5"/>
  <c r="E237" i="5"/>
  <c r="E244" i="5" s="1"/>
  <c r="K31" i="2" s="1"/>
  <c r="J240" i="5"/>
  <c r="D164" i="6"/>
  <c r="F168" i="6"/>
  <c r="D171" i="6" s="1"/>
  <c r="Q22" i="2" s="1"/>
  <c r="G172" i="6"/>
  <c r="T23" i="2" s="1"/>
  <c r="D163" i="6"/>
  <c r="D162" i="6"/>
  <c r="E162" i="6"/>
  <c r="E165" i="6" s="1"/>
  <c r="G165" i="6"/>
  <c r="G171" i="6"/>
  <c r="T22" i="2" s="1"/>
  <c r="E163" i="8"/>
  <c r="G172" i="8"/>
  <c r="AH23" i="2" s="1"/>
  <c r="J168" i="8"/>
  <c r="G171" i="8"/>
  <c r="AH22" i="2" s="1"/>
  <c r="F168" i="8"/>
  <c r="D171" i="8" s="1"/>
  <c r="AE22" i="2" s="1"/>
  <c r="E71" i="1"/>
  <c r="D71" i="1"/>
  <c r="E75" i="1"/>
  <c r="E78" i="1" s="1"/>
  <c r="D92" i="5"/>
  <c r="E93" i="5"/>
  <c r="F93" i="5"/>
  <c r="F96" i="5" s="1"/>
  <c r="D99" i="5" s="1"/>
  <c r="J14" i="2" s="1"/>
  <c r="G96" i="5"/>
  <c r="D100" i="5" s="1"/>
  <c r="J15" i="2" s="1"/>
  <c r="G100" i="5"/>
  <c r="M15" i="2" s="1"/>
  <c r="D89" i="5"/>
  <c r="D93" i="5" s="1"/>
  <c r="E99" i="5" s="1"/>
  <c r="K14" i="2" s="1"/>
  <c r="F99" i="5"/>
  <c r="L14" i="2" s="1"/>
  <c r="K204" i="7"/>
  <c r="G208" i="7"/>
  <c r="AA27" i="2" s="1"/>
  <c r="E201" i="7"/>
  <c r="D201" i="7"/>
  <c r="E207" i="7" s="1"/>
  <c r="Y26" i="2" s="1"/>
  <c r="F204" i="7"/>
  <c r="D207" i="7" s="1"/>
  <c r="X26" i="2" s="1"/>
  <c r="F208" i="7"/>
  <c r="Z27" i="2" s="1"/>
  <c r="E111" i="1"/>
  <c r="D107" i="1"/>
  <c r="G27" i="8"/>
  <c r="AH6" i="2" s="1"/>
  <c r="D21" i="8"/>
  <c r="E27" i="8" s="1"/>
  <c r="AF6" i="2" s="1"/>
  <c r="K24" i="8"/>
  <c r="F24" i="8"/>
  <c r="D27" i="8" s="1"/>
  <c r="AE6" i="2" s="1"/>
  <c r="E18" i="6"/>
  <c r="F21" i="6"/>
  <c r="E21" i="6"/>
  <c r="E24" i="6" s="1"/>
  <c r="D21" i="6"/>
  <c r="D24" i="6" s="1"/>
  <c r="G24" i="6"/>
  <c r="D28" i="6" s="1"/>
  <c r="Q7" i="2" s="1"/>
  <c r="G222" i="6"/>
  <c r="D226" i="6" s="1"/>
  <c r="Q29" i="2" s="1"/>
  <c r="F225" i="6"/>
  <c r="S28" i="2" s="1"/>
  <c r="E219" i="6"/>
  <c r="J222" i="6"/>
  <c r="G150" i="7"/>
  <c r="D154" i="7" s="1"/>
  <c r="F150" i="7"/>
  <c r="D153" i="7" s="1"/>
  <c r="X20" i="2" s="1"/>
  <c r="D147" i="7"/>
  <c r="G154" i="7"/>
  <c r="AA21" i="2" s="1"/>
  <c r="G39" i="7"/>
  <c r="F46" i="7" s="1"/>
  <c r="Z9" i="2" s="1"/>
  <c r="G42" i="7"/>
  <c r="D46" i="7" s="1"/>
  <c r="G45" i="7"/>
  <c r="AA8" i="2" s="1"/>
  <c r="F42" i="7"/>
  <c r="D45" i="7" s="1"/>
  <c r="X8" i="2" s="1"/>
  <c r="D35" i="7"/>
  <c r="D39" i="7" s="1"/>
  <c r="D42" i="7" s="1"/>
  <c r="D252" i="1"/>
  <c r="D109" i="5"/>
  <c r="F111" i="5"/>
  <c r="G117" i="5"/>
  <c r="M16" i="2" s="1"/>
  <c r="G118" i="5"/>
  <c r="M17" i="2" s="1"/>
  <c r="F118" i="5"/>
  <c r="L17" i="2" s="1"/>
  <c r="G114" i="5"/>
  <c r="D118" i="5" s="1"/>
  <c r="J17" i="2" s="1"/>
  <c r="D55" i="5"/>
  <c r="F57" i="5"/>
  <c r="G60" i="5"/>
  <c r="D64" i="5" s="1"/>
  <c r="J11" i="2" s="1"/>
  <c r="D272" i="5"/>
  <c r="G276" i="5"/>
  <c r="D280" i="5" s="1"/>
  <c r="J35" i="2" s="1"/>
  <c r="F280" i="5"/>
  <c r="F273" i="5"/>
  <c r="F276" i="5" s="1"/>
  <c r="D279" i="5" s="1"/>
  <c r="J34" i="2" s="1"/>
  <c r="E273" i="5"/>
  <c r="E280" i="5" s="1"/>
  <c r="K35" i="2" s="1"/>
  <c r="G279" i="5"/>
  <c r="M34" i="2" s="1"/>
  <c r="G39" i="8"/>
  <c r="G45" i="8"/>
  <c r="AH8" i="2" s="1"/>
  <c r="D38" i="8"/>
  <c r="E36" i="8"/>
  <c r="F39" i="8"/>
  <c r="F42" i="8" s="1"/>
  <c r="D45" i="8" s="1"/>
  <c r="AE8" i="2" s="1"/>
  <c r="J42" i="8"/>
  <c r="E35" i="8"/>
  <c r="D35" i="8"/>
  <c r="D91" i="6"/>
  <c r="G93" i="6"/>
  <c r="F100" i="6" s="1"/>
  <c r="S15" i="2" s="1"/>
  <c r="F96" i="6"/>
  <c r="D99" i="6" s="1"/>
  <c r="Q14" i="2" s="1"/>
  <c r="D90" i="6"/>
  <c r="E90" i="6"/>
  <c r="E93" i="6" s="1"/>
  <c r="K258" i="8"/>
  <c r="E252" i="8"/>
  <c r="G255" i="8"/>
  <c r="F262" i="8" s="1"/>
  <c r="AG33" i="2" s="1"/>
  <c r="D252" i="8"/>
  <c r="D251" i="8"/>
  <c r="D255" i="8" s="1"/>
  <c r="G262" i="8"/>
  <c r="AH33" i="2" s="1"/>
  <c r="F255" i="8"/>
  <c r="E251" i="8"/>
  <c r="E182" i="1"/>
  <c r="F183" i="1"/>
  <c r="D182" i="1"/>
  <c r="E183" i="1"/>
  <c r="E190" i="1" s="1"/>
  <c r="D25" i="2" s="1"/>
  <c r="E271" i="1"/>
  <c r="D271" i="1"/>
  <c r="D270" i="1"/>
  <c r="E270" i="1"/>
  <c r="D269" i="1"/>
  <c r="G21" i="1"/>
  <c r="E17" i="1"/>
  <c r="E145" i="5"/>
  <c r="F147" i="5"/>
  <c r="F153" i="5" s="1"/>
  <c r="L20" i="2" s="1"/>
  <c r="E111" i="8"/>
  <c r="F114" i="8"/>
  <c r="D117" i="8" s="1"/>
  <c r="D107" i="8"/>
  <c r="G118" i="8"/>
  <c r="AH17" i="2" s="1"/>
  <c r="G117" i="8"/>
  <c r="AH16" i="2" s="1"/>
  <c r="F118" i="8"/>
  <c r="AG17" i="2" s="1"/>
  <c r="D199" i="5"/>
  <c r="E199" i="5"/>
  <c r="E197" i="5"/>
  <c r="F201" i="5"/>
  <c r="F208" i="5"/>
  <c r="L27" i="2" s="1"/>
  <c r="G207" i="5"/>
  <c r="M26" i="2" s="1"/>
  <c r="G24" i="5"/>
  <c r="D28" i="5" s="1"/>
  <c r="J7" i="2" s="1"/>
  <c r="E21" i="5"/>
  <c r="F24" i="5"/>
  <c r="D27" i="5" s="1"/>
  <c r="J6" i="2" s="1"/>
  <c r="D21" i="5"/>
  <c r="C27" i="5" s="1"/>
  <c r="I6" i="2" s="1"/>
  <c r="G27" i="5"/>
  <c r="M6" i="2" s="1"/>
  <c r="E146" i="6"/>
  <c r="G153" i="6"/>
  <c r="T20" i="2" s="1"/>
  <c r="G150" i="6"/>
  <c r="D154" i="6" s="1"/>
  <c r="Q21" i="2" s="1"/>
  <c r="F150" i="6"/>
  <c r="D153" i="6" s="1"/>
  <c r="Q20" i="2" s="1"/>
  <c r="D147" i="6"/>
  <c r="E153" i="6" s="1"/>
  <c r="R20" i="2" s="1"/>
  <c r="J150" i="6"/>
  <c r="E182" i="5"/>
  <c r="D182" i="5"/>
  <c r="F183" i="5"/>
  <c r="F186" i="5" s="1"/>
  <c r="D189" i="5" s="1"/>
  <c r="J24" i="2" s="1"/>
  <c r="G190" i="5"/>
  <c r="M25" i="2" s="1"/>
  <c r="G183" i="5"/>
  <c r="G189" i="5"/>
  <c r="M24" i="2" s="1"/>
  <c r="G153" i="5"/>
  <c r="M20" i="2" s="1"/>
  <c r="J150" i="5"/>
  <c r="F150" i="5"/>
  <c r="D153" i="5" s="1"/>
  <c r="J20" i="2" s="1"/>
  <c r="E144" i="5"/>
  <c r="D147" i="5"/>
  <c r="D147" i="1"/>
  <c r="G150" i="1"/>
  <c r="D154" i="1" s="1"/>
  <c r="G39" i="1"/>
  <c r="D38" i="1"/>
  <c r="F46" i="1"/>
  <c r="G42" i="1"/>
  <c r="D46" i="1" s="1"/>
  <c r="C9" i="2" s="1"/>
  <c r="G93" i="8"/>
  <c r="F100" i="8" s="1"/>
  <c r="AG15" i="2" s="1"/>
  <c r="G100" i="8"/>
  <c r="AH15" i="2" s="1"/>
  <c r="E91" i="8"/>
  <c r="D91" i="8"/>
  <c r="G96" i="8"/>
  <c r="D100" i="8" s="1"/>
  <c r="AE15" i="2" s="1"/>
  <c r="F96" i="8"/>
  <c r="D99" i="8" s="1"/>
  <c r="AE14" i="2" s="1"/>
  <c r="E222" i="6"/>
  <c r="E226" i="6"/>
  <c r="R29" i="2" s="1"/>
  <c r="F60" i="7"/>
  <c r="D63" i="7" s="1"/>
  <c r="X10" i="2" s="1"/>
  <c r="F63" i="7"/>
  <c r="Z10" i="2" s="1"/>
  <c r="D36" i="6"/>
  <c r="E36" i="6"/>
  <c r="F39" i="6"/>
  <c r="G222" i="5"/>
  <c r="D226" i="5" s="1"/>
  <c r="J29" i="2" s="1"/>
  <c r="F226" i="5"/>
  <c r="L29" i="2" s="1"/>
  <c r="F114" i="5"/>
  <c r="D117" i="5" s="1"/>
  <c r="J16" i="2" s="1"/>
  <c r="F117" i="5"/>
  <c r="L16" i="2" s="1"/>
  <c r="F189" i="1"/>
  <c r="E24" i="2" s="1"/>
  <c r="F186" i="1"/>
  <c r="D189" i="1" s="1"/>
  <c r="C24" i="2" s="1"/>
  <c r="F207" i="1"/>
  <c r="E26" i="2" s="1"/>
  <c r="F204" i="1"/>
  <c r="D207" i="1" s="1"/>
  <c r="C26" i="2" s="1"/>
  <c r="F279" i="1"/>
  <c r="E34" i="2" s="1"/>
  <c r="F276" i="1"/>
  <c r="D279" i="1" s="1"/>
  <c r="C34" i="2" s="1"/>
  <c r="D168" i="7"/>
  <c r="E171" i="7"/>
  <c r="Y22" i="2" s="1"/>
  <c r="G99" i="6"/>
  <c r="T14" i="2" s="1"/>
  <c r="K96" i="6"/>
  <c r="G100" i="6"/>
  <c r="T15" i="2" s="1"/>
  <c r="K222" i="6"/>
  <c r="G225" i="6"/>
  <c r="T28" i="2" s="1"/>
  <c r="G63" i="6"/>
  <c r="T10" i="2" s="1"/>
  <c r="G64" i="6"/>
  <c r="T11" i="2" s="1"/>
  <c r="F279" i="7"/>
  <c r="Z34" i="2" s="1"/>
  <c r="F276" i="7"/>
  <c r="D279" i="7" s="1"/>
  <c r="X34" i="2" s="1"/>
  <c r="K78" i="5"/>
  <c r="G82" i="5"/>
  <c r="M13" i="2" s="1"/>
  <c r="F222" i="5"/>
  <c r="D225" i="5" s="1"/>
  <c r="J28" i="2" s="1"/>
  <c r="F225" i="5"/>
  <c r="L28" i="2" s="1"/>
  <c r="G81" i="1"/>
  <c r="F12" i="2" s="1"/>
  <c r="J78" i="1"/>
  <c r="F136" i="1"/>
  <c r="E19" i="2" s="1"/>
  <c r="G132" i="1"/>
  <c r="D136" i="1" s="1"/>
  <c r="C19" i="2" s="1"/>
  <c r="G172" i="1"/>
  <c r="F23" i="2" s="1"/>
  <c r="K168" i="1"/>
  <c r="G208" i="1"/>
  <c r="F27" i="2" s="1"/>
  <c r="K204" i="1"/>
  <c r="G225" i="1"/>
  <c r="F28" i="2" s="1"/>
  <c r="J222" i="1"/>
  <c r="F244" i="1"/>
  <c r="E31" i="2" s="1"/>
  <c r="G154" i="5"/>
  <c r="M21" i="2" s="1"/>
  <c r="E226" i="7"/>
  <c r="D186" i="7"/>
  <c r="G100" i="7"/>
  <c r="AA15" i="2" s="1"/>
  <c r="G207" i="8"/>
  <c r="AH26" i="2" s="1"/>
  <c r="G208" i="8"/>
  <c r="AH27" i="2" s="1"/>
  <c r="G171" i="5"/>
  <c r="M22" i="2" s="1"/>
  <c r="K168" i="5"/>
  <c r="G172" i="5"/>
  <c r="M23" i="2" s="1"/>
  <c r="D150" i="1"/>
  <c r="E153" i="1"/>
  <c r="D20" i="2" s="1"/>
  <c r="E190" i="6"/>
  <c r="R25" i="2" s="1"/>
  <c r="F186" i="6"/>
  <c r="D189" i="6" s="1"/>
  <c r="Q24" i="2" s="1"/>
  <c r="F189" i="6"/>
  <c r="S24" i="2" s="1"/>
  <c r="D240" i="8"/>
  <c r="E243" i="8"/>
  <c r="AF30" i="2" s="1"/>
  <c r="G114" i="6"/>
  <c r="D118" i="6" s="1"/>
  <c r="Q17" i="2" s="1"/>
  <c r="F118" i="6"/>
  <c r="S17" i="2" s="1"/>
  <c r="F42" i="5"/>
  <c r="D45" i="5" s="1"/>
  <c r="J8" i="2" s="1"/>
  <c r="F45" i="5"/>
  <c r="L8" i="2" s="1"/>
  <c r="F132" i="6"/>
  <c r="D135" i="6" s="1"/>
  <c r="F135" i="6"/>
  <c r="S18" i="2" s="1"/>
  <c r="E255" i="1"/>
  <c r="K42" i="1"/>
  <c r="G46" i="1"/>
  <c r="F9" i="2" s="1"/>
  <c r="G118" i="1"/>
  <c r="F17" i="2" s="1"/>
  <c r="K114" i="1"/>
  <c r="D251" i="1"/>
  <c r="D255" i="1" s="1"/>
  <c r="G100" i="1"/>
  <c r="F15" i="2" s="1"/>
  <c r="K96" i="1"/>
  <c r="E114" i="1"/>
  <c r="E118" i="1"/>
  <c r="D17" i="2" s="1"/>
  <c r="G154" i="1"/>
  <c r="F21" i="2" s="1"/>
  <c r="K150" i="1"/>
  <c r="K186" i="1"/>
  <c r="G190" i="1"/>
  <c r="F25" i="2" s="1"/>
  <c r="E222" i="1"/>
  <c r="E226" i="1"/>
  <c r="G262" i="1"/>
  <c r="F33" i="2" s="1"/>
  <c r="K258" i="1"/>
  <c r="G280" i="1"/>
  <c r="K276" i="1"/>
  <c r="E186" i="1"/>
  <c r="G244" i="8"/>
  <c r="AH31" i="2" s="1"/>
  <c r="G243" i="8"/>
  <c r="AH30" i="2" s="1"/>
  <c r="K240" i="8"/>
  <c r="G99" i="8"/>
  <c r="AH14" i="2" s="1"/>
  <c r="K96" i="8"/>
  <c r="G172" i="7"/>
  <c r="AA23" i="2" s="1"/>
  <c r="G171" i="7"/>
  <c r="AA22" i="2" s="1"/>
  <c r="K168" i="7"/>
  <c r="E219" i="8"/>
  <c r="C226" i="8" s="1"/>
  <c r="AD29" i="2" s="1"/>
  <c r="G189" i="8"/>
  <c r="AH24" i="2" s="1"/>
  <c r="G190" i="8"/>
  <c r="AH25" i="2" s="1"/>
  <c r="G132" i="8"/>
  <c r="D136" i="8" s="1"/>
  <c r="AE19" i="2" s="1"/>
  <c r="F136" i="8"/>
  <c r="AG19" i="2" s="1"/>
  <c r="F81" i="8"/>
  <c r="AG12" i="2" s="1"/>
  <c r="F78" i="8"/>
  <c r="D81" i="8" s="1"/>
  <c r="AE12" i="2" s="1"/>
  <c r="E258" i="7"/>
  <c r="E262" i="7"/>
  <c r="E204" i="7"/>
  <c r="E208" i="7"/>
  <c r="D165" i="8"/>
  <c r="D93" i="8"/>
  <c r="E39" i="8"/>
  <c r="G153" i="7"/>
  <c r="AA20" i="2" s="1"/>
  <c r="J150" i="7"/>
  <c r="K24" i="7"/>
  <c r="G27" i="7"/>
  <c r="AA6" i="2" s="1"/>
  <c r="D183" i="8"/>
  <c r="D111" i="8"/>
  <c r="C117" i="8" s="1"/>
  <c r="AD16" i="2" s="1"/>
  <c r="F280" i="7"/>
  <c r="G276" i="7"/>
  <c r="D280" i="7" s="1"/>
  <c r="C189" i="6"/>
  <c r="P24" i="2" s="1"/>
  <c r="C190" i="6"/>
  <c r="P25" i="2" s="1"/>
  <c r="D186" i="6"/>
  <c r="D219" i="7"/>
  <c r="D276" i="8"/>
  <c r="E279" i="8"/>
  <c r="AF34" i="2" s="1"/>
  <c r="F45" i="1"/>
  <c r="E8" i="2" s="1"/>
  <c r="F42" i="1"/>
  <c r="D45" i="1" s="1"/>
  <c r="C8" i="2" s="1"/>
  <c r="D39" i="6"/>
  <c r="E39" i="1"/>
  <c r="F81" i="1"/>
  <c r="E12" i="2" s="1"/>
  <c r="F78" i="1"/>
  <c r="D81" i="1" s="1"/>
  <c r="C12" i="2" s="1"/>
  <c r="F100" i="1"/>
  <c r="E15" i="2" s="1"/>
  <c r="G96" i="1"/>
  <c r="D100" i="1" s="1"/>
  <c r="G135" i="1"/>
  <c r="F18" i="2" s="1"/>
  <c r="J132" i="1"/>
  <c r="E129" i="1"/>
  <c r="F172" i="1"/>
  <c r="E23" i="2" s="1"/>
  <c r="G168" i="1"/>
  <c r="D172" i="1" s="1"/>
  <c r="D129" i="1"/>
  <c r="F225" i="1"/>
  <c r="E28" i="2" s="1"/>
  <c r="F222" i="1"/>
  <c r="D225" i="1" s="1"/>
  <c r="C28" i="2" s="1"/>
  <c r="J240" i="1"/>
  <c r="G243" i="1"/>
  <c r="F30" i="2" s="1"/>
  <c r="G255" i="1"/>
  <c r="F279" i="6"/>
  <c r="S34" i="2" s="1"/>
  <c r="J78" i="6"/>
  <c r="D255" i="7"/>
  <c r="D258" i="7" s="1"/>
  <c r="K186" i="6"/>
  <c r="G190" i="6"/>
  <c r="T25" i="2" s="1"/>
  <c r="G27" i="6"/>
  <c r="T6" i="2" s="1"/>
  <c r="K24" i="6"/>
  <c r="G28" i="6"/>
  <c r="T7" i="2" s="1"/>
  <c r="G81" i="5"/>
  <c r="M12" i="2" s="1"/>
  <c r="J78" i="5"/>
  <c r="K204" i="5"/>
  <c r="G208" i="5"/>
  <c r="M27" i="2" s="1"/>
  <c r="G63" i="5"/>
  <c r="M10" i="2" s="1"/>
  <c r="G64" i="5"/>
  <c r="M11" i="2" s="1"/>
  <c r="E24" i="5"/>
  <c r="E28" i="5"/>
  <c r="K7" i="2" s="1"/>
  <c r="F78" i="6"/>
  <c r="D81" i="6" s="1"/>
  <c r="Q12" i="2" s="1"/>
  <c r="F81" i="6"/>
  <c r="S12" i="2" s="1"/>
  <c r="E129" i="7"/>
  <c r="E136" i="7" s="1"/>
  <c r="Y19" i="2" s="1"/>
  <c r="E57" i="7"/>
  <c r="D219" i="6"/>
  <c r="E180" i="5"/>
  <c r="D180" i="5"/>
  <c r="E36" i="5"/>
  <c r="E39" i="5" s="1"/>
  <c r="D36" i="5"/>
  <c r="G82" i="1"/>
  <c r="F13" i="2" s="1"/>
  <c r="K78" i="1"/>
  <c r="J96" i="1"/>
  <c r="G99" i="1"/>
  <c r="F14" i="2" s="1"/>
  <c r="F117" i="1"/>
  <c r="E16" i="2" s="1"/>
  <c r="F135" i="1"/>
  <c r="E18" i="2" s="1"/>
  <c r="G153" i="1"/>
  <c r="F20" i="2" s="1"/>
  <c r="J150" i="1"/>
  <c r="G171" i="1"/>
  <c r="F22" i="2" s="1"/>
  <c r="J168" i="1"/>
  <c r="F190" i="1"/>
  <c r="E25" i="2" s="1"/>
  <c r="G201" i="1"/>
  <c r="D165" i="1"/>
  <c r="D111" i="1"/>
  <c r="C118" i="1" s="1"/>
  <c r="B17" i="2" s="1"/>
  <c r="G226" i="1"/>
  <c r="F29" i="2" s="1"/>
  <c r="K222" i="1"/>
  <c r="F243" i="1"/>
  <c r="E30" i="2" s="1"/>
  <c r="G261" i="1"/>
  <c r="F32" i="2" s="1"/>
  <c r="J258" i="1"/>
  <c r="F280" i="1"/>
  <c r="E35" i="2" s="1"/>
  <c r="D219" i="1"/>
  <c r="E183" i="5"/>
  <c r="E190" i="5" s="1"/>
  <c r="K25" i="2" s="1"/>
  <c r="E75" i="5"/>
  <c r="E82" i="5" s="1"/>
  <c r="K13" i="2" s="1"/>
  <c r="G280" i="5"/>
  <c r="M35" i="2" s="1"/>
  <c r="G28" i="5"/>
  <c r="M7" i="2" s="1"/>
  <c r="E237" i="6"/>
  <c r="E244" i="6" s="1"/>
  <c r="R31" i="2" s="1"/>
  <c r="G244" i="6"/>
  <c r="T31" i="2" s="1"/>
  <c r="G46" i="7"/>
  <c r="AA9" i="2" s="1"/>
  <c r="E255" i="8"/>
  <c r="E258" i="8" s="1"/>
  <c r="F276" i="8"/>
  <c r="D279" i="8" s="1"/>
  <c r="AE34" i="2" s="1"/>
  <c r="G186" i="8"/>
  <c r="D190" i="8" s="1"/>
  <c r="AE25" i="2" s="1"/>
  <c r="G168" i="8"/>
  <c r="D172" i="8" s="1"/>
  <c r="AE23" i="2" s="1"/>
  <c r="G82" i="8"/>
  <c r="AH13" i="2" s="1"/>
  <c r="G46" i="8"/>
  <c r="AH9" i="2" s="1"/>
  <c r="G28" i="8"/>
  <c r="AH7" i="2" s="1"/>
  <c r="D201" i="8"/>
  <c r="D129" i="8"/>
  <c r="D57" i="8"/>
  <c r="D237" i="7"/>
  <c r="D147" i="8"/>
  <c r="D75" i="8"/>
  <c r="C81" i="8" s="1"/>
  <c r="AD12" i="2" s="1"/>
  <c r="F240" i="1"/>
  <c r="D243" i="1" s="1"/>
  <c r="C30" i="2" s="1"/>
  <c r="D129" i="7"/>
  <c r="E273" i="6"/>
  <c r="D93" i="6"/>
  <c r="F150" i="1"/>
  <c r="D153" i="1" s="1"/>
  <c r="C20" i="2" s="1"/>
  <c r="E57" i="5"/>
  <c r="D21" i="7"/>
  <c r="E110" i="5"/>
  <c r="E111" i="5" s="1"/>
  <c r="D110" i="5"/>
  <c r="D111" i="5" s="1"/>
  <c r="E38" i="6"/>
  <c r="D183" i="5"/>
  <c r="D165" i="5"/>
  <c r="C172" i="5" s="1"/>
  <c r="I23" i="2" s="1"/>
  <c r="D57" i="6"/>
  <c r="D237" i="6"/>
  <c r="F114" i="1"/>
  <c r="D117" i="1" s="1"/>
  <c r="C16" i="2" s="1"/>
  <c r="J60" i="1"/>
  <c r="G63" i="1"/>
  <c r="F10" i="2" s="1"/>
  <c r="E201" i="6"/>
  <c r="E208" i="6" s="1"/>
  <c r="R27" i="2" s="1"/>
  <c r="E129" i="6"/>
  <c r="E136" i="6" s="1"/>
  <c r="R19" i="2" s="1"/>
  <c r="E57" i="6"/>
  <c r="E64" i="6" s="1"/>
  <c r="R11" i="2" s="1"/>
  <c r="E21" i="7"/>
  <c r="E28" i="7" s="1"/>
  <c r="Y7" i="2" s="1"/>
  <c r="D39" i="8"/>
  <c r="E91" i="7"/>
  <c r="E93" i="7" s="1"/>
  <c r="D91" i="7"/>
  <c r="D93" i="7" s="1"/>
  <c r="D201" i="5"/>
  <c r="A35" i="2"/>
  <c r="V35" i="2"/>
  <c r="O35" i="2"/>
  <c r="K60" i="1"/>
  <c r="G64" i="1"/>
  <c r="F11" i="2" s="1"/>
  <c r="D255" i="6"/>
  <c r="F82" i="1"/>
  <c r="E13" i="2" s="1"/>
  <c r="F99" i="1"/>
  <c r="E14" i="2" s="1"/>
  <c r="F118" i="1"/>
  <c r="E17" i="2" s="1"/>
  <c r="G136" i="1"/>
  <c r="K132" i="1"/>
  <c r="F171" i="1"/>
  <c r="E22" i="2" s="1"/>
  <c r="G189" i="1"/>
  <c r="F24" i="2" s="1"/>
  <c r="J186" i="1"/>
  <c r="J204" i="1"/>
  <c r="G207" i="1"/>
  <c r="F26" i="2" s="1"/>
  <c r="E201" i="1"/>
  <c r="D75" i="1"/>
  <c r="C82" i="1" s="1"/>
  <c r="B13" i="2" s="1"/>
  <c r="F226" i="1"/>
  <c r="E29" i="2" s="1"/>
  <c r="G244" i="1"/>
  <c r="F31" i="2" s="1"/>
  <c r="K240" i="1"/>
  <c r="F261" i="1"/>
  <c r="E32" i="2" s="1"/>
  <c r="G279" i="1"/>
  <c r="F34" i="2" s="1"/>
  <c r="J276" i="1"/>
  <c r="E273" i="1"/>
  <c r="D39" i="1"/>
  <c r="E147" i="6"/>
  <c r="E111" i="6"/>
  <c r="E114" i="6" s="1"/>
  <c r="E75" i="6"/>
  <c r="E82" i="6" s="1"/>
  <c r="R13" i="2" s="1"/>
  <c r="E147" i="7"/>
  <c r="E154" i="7" s="1"/>
  <c r="Y21" i="2" s="1"/>
  <c r="E111" i="7"/>
  <c r="E75" i="7"/>
  <c r="E82" i="7" s="1"/>
  <c r="Y13" i="2" s="1"/>
  <c r="E39" i="7"/>
  <c r="E201" i="8"/>
  <c r="E165" i="8"/>
  <c r="E168" i="8" s="1"/>
  <c r="E129" i="8"/>
  <c r="E136" i="8" s="1"/>
  <c r="AF19" i="2" s="1"/>
  <c r="E93" i="8"/>
  <c r="E57" i="8"/>
  <c r="E64" i="8" s="1"/>
  <c r="AF11" i="2" s="1"/>
  <c r="E21" i="8"/>
  <c r="E24" i="8" s="1"/>
  <c r="D273" i="6"/>
  <c r="D273" i="7"/>
  <c r="F93" i="7"/>
  <c r="D57" i="7"/>
  <c r="C63" i="7" s="1"/>
  <c r="E273" i="8"/>
  <c r="D129" i="6"/>
  <c r="D273" i="5"/>
  <c r="C279" i="5" s="1"/>
  <c r="I34" i="2" s="1"/>
  <c r="G222" i="1"/>
  <c r="D226" i="1" s="1"/>
  <c r="C29" i="2" s="1"/>
  <c r="D111" i="6"/>
  <c r="D57" i="5"/>
  <c r="G45" i="1"/>
  <c r="F8" i="2" s="1"/>
  <c r="J42" i="1"/>
  <c r="E129" i="5"/>
  <c r="G117" i="1"/>
  <c r="F16" i="2" s="1"/>
  <c r="J114" i="1"/>
  <c r="D75" i="6"/>
  <c r="F258" i="1"/>
  <c r="D261" i="1" s="1"/>
  <c r="C32" i="2" s="1"/>
  <c r="E39" i="6"/>
  <c r="D200" i="1"/>
  <c r="D201" i="1" s="1"/>
  <c r="E208" i="8"/>
  <c r="AF27" i="2" s="1"/>
  <c r="E204" i="8"/>
  <c r="E190" i="8"/>
  <c r="AF25" i="2" s="1"/>
  <c r="E186" i="8"/>
  <c r="E154" i="8"/>
  <c r="E150" i="8"/>
  <c r="E118" i="8"/>
  <c r="AF17" i="2" s="1"/>
  <c r="E114" i="8"/>
  <c r="E82" i="8"/>
  <c r="AF13" i="2" s="1"/>
  <c r="E78" i="8"/>
  <c r="F46" i="8"/>
  <c r="AG9" i="2" s="1"/>
  <c r="G42" i="8"/>
  <c r="D46" i="8" s="1"/>
  <c r="AE9" i="2" s="1"/>
  <c r="E262" i="8"/>
  <c r="AF33" i="2" s="1"/>
  <c r="E244" i="8"/>
  <c r="AF31" i="2" s="1"/>
  <c r="E240" i="8"/>
  <c r="C243" i="8"/>
  <c r="AD30" i="2" s="1"/>
  <c r="C244" i="8"/>
  <c r="C154" i="8"/>
  <c r="C82" i="8"/>
  <c r="C262" i="7"/>
  <c r="W33" i="2" s="1"/>
  <c r="C261" i="7"/>
  <c r="E280" i="7"/>
  <c r="E276" i="7"/>
  <c r="F262" i="7"/>
  <c r="Z33" i="2" s="1"/>
  <c r="G258" i="7"/>
  <c r="D262" i="7" s="1"/>
  <c r="X33" i="2" s="1"/>
  <c r="F244" i="7"/>
  <c r="Z31" i="2" s="1"/>
  <c r="G240" i="7"/>
  <c r="D244" i="7" s="1"/>
  <c r="X31" i="2" s="1"/>
  <c r="E190" i="7"/>
  <c r="E186" i="7"/>
  <c r="E172" i="7"/>
  <c r="E168" i="7"/>
  <c r="E132" i="7"/>
  <c r="E64" i="7"/>
  <c r="E60" i="7"/>
  <c r="E24" i="7"/>
  <c r="C189" i="7"/>
  <c r="C190" i="7"/>
  <c r="W25" i="2" s="1"/>
  <c r="C171" i="7"/>
  <c r="C172" i="7"/>
  <c r="W23" i="2" s="1"/>
  <c r="C136" i="7"/>
  <c r="W19" i="2" s="1"/>
  <c r="C280" i="7"/>
  <c r="C64" i="7"/>
  <c r="W11" i="2" s="1"/>
  <c r="C28" i="7"/>
  <c r="W7" i="2" s="1"/>
  <c r="F190" i="6"/>
  <c r="S25" i="2" s="1"/>
  <c r="G186" i="6"/>
  <c r="D190" i="6" s="1"/>
  <c r="Q25" i="2" s="1"/>
  <c r="E132" i="6"/>
  <c r="E60" i="6"/>
  <c r="E262" i="6"/>
  <c r="R33" i="2" s="1"/>
  <c r="E258" i="6"/>
  <c r="E240" i="6"/>
  <c r="E28" i="6"/>
  <c r="R7" i="2" s="1"/>
  <c r="C136" i="6"/>
  <c r="C64" i="6"/>
  <c r="P11" i="2" s="1"/>
  <c r="F262" i="5"/>
  <c r="L33" i="2" s="1"/>
  <c r="G258" i="5"/>
  <c r="D262" i="5" s="1"/>
  <c r="J33" i="2" s="1"/>
  <c r="E226" i="5"/>
  <c r="K29" i="2" s="1"/>
  <c r="E222" i="5"/>
  <c r="E172" i="5"/>
  <c r="K23" i="2" s="1"/>
  <c r="E168" i="5"/>
  <c r="F154" i="5"/>
  <c r="L21" i="2" s="1"/>
  <c r="G150" i="5"/>
  <c r="D154" i="5" s="1"/>
  <c r="J21" i="2" s="1"/>
  <c r="F136" i="5"/>
  <c r="L19" i="2" s="1"/>
  <c r="G132" i="5"/>
  <c r="D136" i="5" s="1"/>
  <c r="J19" i="2" s="1"/>
  <c r="E100" i="5"/>
  <c r="K15" i="2" s="1"/>
  <c r="E96" i="5"/>
  <c r="E78" i="5"/>
  <c r="E262" i="5"/>
  <c r="K33" i="2" s="1"/>
  <c r="E258" i="5"/>
  <c r="C225" i="5"/>
  <c r="I28" i="2" s="1"/>
  <c r="C171" i="5"/>
  <c r="I22" i="2" s="1"/>
  <c r="C99" i="5"/>
  <c r="I14" i="2" s="1"/>
  <c r="C100" i="5"/>
  <c r="I15" i="2" s="1"/>
  <c r="F27" i="1"/>
  <c r="E6" i="2" s="1"/>
  <c r="F24" i="1"/>
  <c r="D27" i="1" s="1"/>
  <c r="F28" i="1"/>
  <c r="E7" i="2" s="1"/>
  <c r="G24" i="1"/>
  <c r="D28" i="1" s="1"/>
  <c r="AG27" i="2"/>
  <c r="AF21" i="2"/>
  <c r="AE21" i="2"/>
  <c r="AE13" i="2"/>
  <c r="AE11" i="2"/>
  <c r="AE7" i="2"/>
  <c r="AE31" i="2"/>
  <c r="AD31" i="2"/>
  <c r="AD21" i="2"/>
  <c r="AD13" i="2"/>
  <c r="X15" i="2"/>
  <c r="X13" i="2"/>
  <c r="Y11" i="2"/>
  <c r="X11" i="2"/>
  <c r="X9" i="2"/>
  <c r="X7" i="2"/>
  <c r="Y33" i="2"/>
  <c r="Y31" i="2"/>
  <c r="Y29" i="2"/>
  <c r="X29" i="2"/>
  <c r="Y27" i="2"/>
  <c r="X27" i="2"/>
  <c r="Y25" i="2"/>
  <c r="X25" i="2"/>
  <c r="Y23" i="2"/>
  <c r="X23" i="2"/>
  <c r="X21" i="2"/>
  <c r="W32" i="2"/>
  <c r="W24" i="2"/>
  <c r="W22" i="2"/>
  <c r="W10" i="2"/>
  <c r="S33" i="2"/>
  <c r="S31" i="2"/>
  <c r="Q18" i="2"/>
  <c r="P19" i="2"/>
  <c r="S27" i="2"/>
  <c r="Q9" i="2"/>
  <c r="L35" i="2"/>
  <c r="L11" i="2"/>
  <c r="J32" i="2"/>
  <c r="L31" i="2"/>
  <c r="L23" i="2"/>
  <c r="L15" i="2"/>
  <c r="L7" i="2"/>
  <c r="E147" i="1"/>
  <c r="C153" i="1" s="1"/>
  <c r="B20" i="2" s="1"/>
  <c r="E20" i="2"/>
  <c r="E21" i="2"/>
  <c r="E9" i="2"/>
  <c r="E21" i="1"/>
  <c r="E28" i="1" s="1"/>
  <c r="D7" i="2" s="1"/>
  <c r="Q16" i="2"/>
  <c r="AE17" i="2"/>
  <c r="AA17" i="2"/>
  <c r="AE16" i="2"/>
  <c r="C226" i="1"/>
  <c r="B29" i="2" s="1"/>
  <c r="C225" i="1"/>
  <c r="B28" i="2" s="1"/>
  <c r="D183" i="1"/>
  <c r="D29" i="2"/>
  <c r="C18" i="2"/>
  <c r="C25" i="2"/>
  <c r="C23" i="2"/>
  <c r="C22" i="2"/>
  <c r="F19" i="2"/>
  <c r="C17" i="2"/>
  <c r="D93" i="1"/>
  <c r="C13" i="2"/>
  <c r="C11" i="2"/>
  <c r="G28" i="1"/>
  <c r="F7" i="2" s="1"/>
  <c r="G27" i="1"/>
  <c r="F6" i="2" s="1"/>
  <c r="D21" i="1"/>
  <c r="C226" i="5" l="1"/>
  <c r="I29" i="2" s="1"/>
  <c r="D222" i="5"/>
  <c r="E225" i="5"/>
  <c r="K28" i="2" s="1"/>
  <c r="C136" i="8"/>
  <c r="AD19" i="2" s="1"/>
  <c r="E132" i="8"/>
  <c r="C136" i="5"/>
  <c r="I19" i="2" s="1"/>
  <c r="E135" i="5"/>
  <c r="K18" i="2" s="1"/>
  <c r="C118" i="6"/>
  <c r="P17" i="2" s="1"/>
  <c r="C117" i="6"/>
  <c r="P16" i="2" s="1"/>
  <c r="E118" i="6"/>
  <c r="R17" i="2" s="1"/>
  <c r="E96" i="1"/>
  <c r="E100" i="1"/>
  <c r="D15" i="2" s="1"/>
  <c r="E243" i="1"/>
  <c r="D30" i="2" s="1"/>
  <c r="D240" i="1"/>
  <c r="C244" i="1"/>
  <c r="B31" i="2" s="1"/>
  <c r="C243" i="1"/>
  <c r="B30" i="2" s="1"/>
  <c r="C63" i="8"/>
  <c r="AD10" i="2" s="1"/>
  <c r="E60" i="8"/>
  <c r="C64" i="8"/>
  <c r="AD11" i="2" s="1"/>
  <c r="D39" i="5"/>
  <c r="G42" i="5"/>
  <c r="D46" i="5" s="1"/>
  <c r="J9" i="2" s="1"/>
  <c r="E42" i="5"/>
  <c r="E46" i="5"/>
  <c r="K9" i="2" s="1"/>
  <c r="C46" i="5"/>
  <c r="I9" i="2" s="1"/>
  <c r="C82" i="6"/>
  <c r="P13" i="2" s="1"/>
  <c r="E78" i="6"/>
  <c r="C27" i="7"/>
  <c r="W6" i="2" s="1"/>
  <c r="D258" i="5"/>
  <c r="C262" i="5"/>
  <c r="I33" i="2" s="1"/>
  <c r="E261" i="5"/>
  <c r="K32" i="2" s="1"/>
  <c r="C261" i="5"/>
  <c r="I32" i="2" s="1"/>
  <c r="C172" i="1"/>
  <c r="B23" i="2" s="1"/>
  <c r="E172" i="1"/>
  <c r="D23" i="2" s="1"/>
  <c r="C171" i="1"/>
  <c r="B22" i="2" s="1"/>
  <c r="E168" i="1"/>
  <c r="E60" i="1"/>
  <c r="E64" i="1"/>
  <c r="D11" i="2" s="1"/>
  <c r="C207" i="1"/>
  <c r="B26" i="2" s="1"/>
  <c r="C82" i="5"/>
  <c r="I13" i="2" s="1"/>
  <c r="E81" i="5"/>
  <c r="K12" i="2" s="1"/>
  <c r="F82" i="5"/>
  <c r="L13" i="2" s="1"/>
  <c r="F117" i="7"/>
  <c r="Z16" i="2" s="1"/>
  <c r="G114" i="7"/>
  <c r="D118" i="7" s="1"/>
  <c r="X17" i="2" s="1"/>
  <c r="E117" i="7"/>
  <c r="Y16" i="2" s="1"/>
  <c r="C118" i="7"/>
  <c r="W17" i="2" s="1"/>
  <c r="D114" i="7"/>
  <c r="C117" i="7"/>
  <c r="W16" i="2" s="1"/>
  <c r="E114" i="7"/>
  <c r="D78" i="7"/>
  <c r="E81" i="7"/>
  <c r="Y12" i="2" s="1"/>
  <c r="C82" i="7"/>
  <c r="W13" i="2" s="1"/>
  <c r="E78" i="7"/>
  <c r="C81" i="7"/>
  <c r="W12" i="2" s="1"/>
  <c r="C135" i="1"/>
  <c r="B18" i="2" s="1"/>
  <c r="C136" i="1"/>
  <c r="B19" i="2" s="1"/>
  <c r="E207" i="6"/>
  <c r="R26" i="2" s="1"/>
  <c r="C208" i="6"/>
  <c r="P27" i="2" s="1"/>
  <c r="E204" i="6"/>
  <c r="C243" i="5"/>
  <c r="I30" i="2" s="1"/>
  <c r="E240" i="5"/>
  <c r="E243" i="5"/>
  <c r="K30" i="2" s="1"/>
  <c r="C244" i="5"/>
  <c r="I31" i="2" s="1"/>
  <c r="D165" i="6"/>
  <c r="E171" i="6" s="1"/>
  <c r="R22" i="2" s="1"/>
  <c r="E172" i="6"/>
  <c r="R23" i="2" s="1"/>
  <c r="E168" i="6"/>
  <c r="D168" i="6"/>
  <c r="C172" i="6"/>
  <c r="P23" i="2" s="1"/>
  <c r="F172" i="6"/>
  <c r="S23" i="2" s="1"/>
  <c r="G168" i="6"/>
  <c r="D172" i="6" s="1"/>
  <c r="Q23" i="2" s="1"/>
  <c r="C171" i="6"/>
  <c r="P22" i="2" s="1"/>
  <c r="E172" i="8"/>
  <c r="AF23" i="2" s="1"/>
  <c r="E82" i="1"/>
  <c r="D13" i="2" s="1"/>
  <c r="C81" i="1"/>
  <c r="B12" i="2" s="1"/>
  <c r="D96" i="5"/>
  <c r="C208" i="7"/>
  <c r="W27" i="2" s="1"/>
  <c r="C207" i="7"/>
  <c r="W26" i="2" s="1"/>
  <c r="D204" i="7"/>
  <c r="D24" i="8"/>
  <c r="C28" i="8"/>
  <c r="AD7" i="2" s="1"/>
  <c r="E28" i="8"/>
  <c r="AF7" i="2" s="1"/>
  <c r="C28" i="6"/>
  <c r="P7" i="2" s="1"/>
  <c r="E27" i="6"/>
  <c r="R6" i="2" s="1"/>
  <c r="C27" i="6"/>
  <c r="P6" i="2" s="1"/>
  <c r="F27" i="6"/>
  <c r="S6" i="2" s="1"/>
  <c r="F24" i="6"/>
  <c r="D27" i="6" s="1"/>
  <c r="Q6" i="2" s="1"/>
  <c r="C154" i="7"/>
  <c r="W21" i="2" s="1"/>
  <c r="C153" i="7"/>
  <c r="W20" i="2" s="1"/>
  <c r="E150" i="7"/>
  <c r="E153" i="7"/>
  <c r="Y20" i="2" s="1"/>
  <c r="D150" i="7"/>
  <c r="C45" i="7"/>
  <c r="W8" i="2" s="1"/>
  <c r="E45" i="7"/>
  <c r="Y8" i="2" s="1"/>
  <c r="E42" i="7"/>
  <c r="C46" i="7"/>
  <c r="W9" i="2" s="1"/>
  <c r="F63" i="5"/>
  <c r="L10" i="2" s="1"/>
  <c r="F60" i="5"/>
  <c r="D63" i="5" s="1"/>
  <c r="J10" i="2" s="1"/>
  <c r="F279" i="5"/>
  <c r="L34" i="2" s="1"/>
  <c r="E276" i="5"/>
  <c r="C280" i="5"/>
  <c r="I35" i="2" s="1"/>
  <c r="F45" i="8"/>
  <c r="AG8" i="2" s="1"/>
  <c r="G96" i="6"/>
  <c r="D100" i="6" s="1"/>
  <c r="Q15" i="2" s="1"/>
  <c r="E100" i="6"/>
  <c r="R15" i="2" s="1"/>
  <c r="C100" i="6"/>
  <c r="P15" i="2" s="1"/>
  <c r="E96" i="6"/>
  <c r="C99" i="6"/>
  <c r="P14" i="2" s="1"/>
  <c r="G258" i="8"/>
  <c r="D262" i="8" s="1"/>
  <c r="AE33" i="2" s="1"/>
  <c r="D258" i="8"/>
  <c r="E261" i="8"/>
  <c r="AF32" i="2" s="1"/>
  <c r="F258" i="8"/>
  <c r="D261" i="8" s="1"/>
  <c r="AE32" i="2" s="1"/>
  <c r="F261" i="8"/>
  <c r="AG32" i="2" s="1"/>
  <c r="C261" i="8"/>
  <c r="AD32" i="2" s="1"/>
  <c r="C262" i="8"/>
  <c r="AD33" i="2" s="1"/>
  <c r="D273" i="1"/>
  <c r="C280" i="1" s="1"/>
  <c r="E147" i="5"/>
  <c r="E150" i="5" s="1"/>
  <c r="C118" i="8"/>
  <c r="AD17" i="2" s="1"/>
  <c r="E201" i="5"/>
  <c r="C207" i="5" s="1"/>
  <c r="I26" i="2" s="1"/>
  <c r="F207" i="5"/>
  <c r="L26" i="2" s="1"/>
  <c r="F204" i="5"/>
  <c r="D207" i="5" s="1"/>
  <c r="J26" i="2" s="1"/>
  <c r="C28" i="5"/>
  <c r="I7" i="2" s="1"/>
  <c r="D24" i="5"/>
  <c r="E27" i="5"/>
  <c r="K6" i="2" s="1"/>
  <c r="C153" i="6"/>
  <c r="P20" i="2" s="1"/>
  <c r="D150" i="6"/>
  <c r="C154" i="6"/>
  <c r="P21" i="2" s="1"/>
  <c r="E150" i="6"/>
  <c r="F189" i="5"/>
  <c r="L24" i="2" s="1"/>
  <c r="F190" i="5"/>
  <c r="L25" i="2" s="1"/>
  <c r="G186" i="5"/>
  <c r="D190" i="5" s="1"/>
  <c r="J25" i="2" s="1"/>
  <c r="E186" i="5"/>
  <c r="C190" i="5"/>
  <c r="I25" i="2" s="1"/>
  <c r="D150" i="5"/>
  <c r="E153" i="5"/>
  <c r="K20" i="2" s="1"/>
  <c r="C99" i="8"/>
  <c r="AD14" i="2" s="1"/>
  <c r="C100" i="8"/>
  <c r="AD15" i="2" s="1"/>
  <c r="E100" i="8"/>
  <c r="AF15" i="2" s="1"/>
  <c r="E99" i="7"/>
  <c r="Y14" i="2" s="1"/>
  <c r="D96" i="7"/>
  <c r="C99" i="7"/>
  <c r="W14" i="2" s="1"/>
  <c r="C100" i="7"/>
  <c r="W15" i="2" s="1"/>
  <c r="E117" i="5"/>
  <c r="K16" i="2" s="1"/>
  <c r="D114" i="5"/>
  <c r="C117" i="5"/>
  <c r="I16" i="2" s="1"/>
  <c r="C118" i="5"/>
  <c r="I17" i="2" s="1"/>
  <c r="E99" i="1"/>
  <c r="D14" i="2" s="1"/>
  <c r="D96" i="1"/>
  <c r="E207" i="1"/>
  <c r="D26" i="2" s="1"/>
  <c r="D204" i="1"/>
  <c r="C208" i="1"/>
  <c r="B27" i="2" s="1"/>
  <c r="E100" i="7"/>
  <c r="Y15" i="2" s="1"/>
  <c r="E96" i="7"/>
  <c r="E118" i="5"/>
  <c r="K17" i="2" s="1"/>
  <c r="E114" i="5"/>
  <c r="E42" i="6"/>
  <c r="E46" i="6"/>
  <c r="R9" i="2" s="1"/>
  <c r="C63" i="5"/>
  <c r="I10" i="2" s="1"/>
  <c r="C64" i="5"/>
  <c r="I11" i="2" s="1"/>
  <c r="D60" i="5"/>
  <c r="E63" i="5"/>
  <c r="K10" i="2" s="1"/>
  <c r="E135" i="6"/>
  <c r="R18" i="2" s="1"/>
  <c r="D132" i="6"/>
  <c r="E279" i="7"/>
  <c r="Y34" i="2" s="1"/>
  <c r="D276" i="7"/>
  <c r="E276" i="1"/>
  <c r="E280" i="1"/>
  <c r="C262" i="6"/>
  <c r="P33" i="2" s="1"/>
  <c r="C261" i="6"/>
  <c r="P32" i="2" s="1"/>
  <c r="E261" i="6"/>
  <c r="R32" i="2" s="1"/>
  <c r="D258" i="6"/>
  <c r="E45" i="5"/>
  <c r="K8" i="2" s="1"/>
  <c r="D42" i="5"/>
  <c r="C244" i="7"/>
  <c r="W31" i="2" s="1"/>
  <c r="C243" i="7"/>
  <c r="W30" i="2" s="1"/>
  <c r="E243" i="7"/>
  <c r="Y30" i="2" s="1"/>
  <c r="D240" i="7"/>
  <c r="D114" i="1"/>
  <c r="E117" i="1"/>
  <c r="D16" i="2" s="1"/>
  <c r="C226" i="6"/>
  <c r="P29" i="2" s="1"/>
  <c r="C225" i="6"/>
  <c r="P28" i="2" s="1"/>
  <c r="E225" i="6"/>
  <c r="R28" i="2" s="1"/>
  <c r="D222" i="6"/>
  <c r="E46" i="1"/>
  <c r="D9" i="2" s="1"/>
  <c r="E42" i="1"/>
  <c r="C226" i="7"/>
  <c r="W29" i="2" s="1"/>
  <c r="E225" i="7"/>
  <c r="Y28" i="2" s="1"/>
  <c r="C225" i="7"/>
  <c r="W28" i="2" s="1"/>
  <c r="D222" i="7"/>
  <c r="E42" i="8"/>
  <c r="E46" i="8"/>
  <c r="AF9" i="2" s="1"/>
  <c r="D258" i="1"/>
  <c r="E261" i="1"/>
  <c r="D32" i="2" s="1"/>
  <c r="C261" i="1"/>
  <c r="B32" i="2" s="1"/>
  <c r="C117" i="1"/>
  <c r="B16" i="2" s="1"/>
  <c r="D186" i="1"/>
  <c r="E189" i="1"/>
  <c r="D24" i="2" s="1"/>
  <c r="D21" i="2"/>
  <c r="E154" i="1"/>
  <c r="E150" i="1"/>
  <c r="C81" i="5"/>
  <c r="I12" i="2" s="1"/>
  <c r="C63" i="6"/>
  <c r="P10" i="2" s="1"/>
  <c r="C135" i="6"/>
  <c r="P18" i="2" s="1"/>
  <c r="E154" i="6"/>
  <c r="R21" i="2" s="1"/>
  <c r="C279" i="7"/>
  <c r="W34" i="2" s="1"/>
  <c r="E46" i="7"/>
  <c r="Y9" i="2" s="1"/>
  <c r="E118" i="7"/>
  <c r="Y17" i="2" s="1"/>
  <c r="E261" i="7"/>
  <c r="Y32" i="2" s="1"/>
  <c r="C27" i="8"/>
  <c r="AD6" i="2" s="1"/>
  <c r="E96" i="8"/>
  <c r="E132" i="5"/>
  <c r="E136" i="5"/>
  <c r="K19" i="2" s="1"/>
  <c r="E117" i="6"/>
  <c r="R16" i="2" s="1"/>
  <c r="D114" i="6"/>
  <c r="E276" i="8"/>
  <c r="E280" i="8"/>
  <c r="AF35" i="2" s="1"/>
  <c r="C279" i="8"/>
  <c r="AD34" i="2" s="1"/>
  <c r="C280" i="6"/>
  <c r="P35" i="2" s="1"/>
  <c r="C279" i="6"/>
  <c r="P34" i="2" s="1"/>
  <c r="E279" i="6"/>
  <c r="R34" i="2" s="1"/>
  <c r="D276" i="6"/>
  <c r="C45" i="8"/>
  <c r="AD8" i="2" s="1"/>
  <c r="C46" i="8"/>
  <c r="AD9" i="2" s="1"/>
  <c r="D42" i="8"/>
  <c r="E45" i="8"/>
  <c r="AF8" i="2" s="1"/>
  <c r="E171" i="5"/>
  <c r="K22" i="2" s="1"/>
  <c r="D168" i="5"/>
  <c r="E99" i="6"/>
  <c r="R14" i="2" s="1"/>
  <c r="D96" i="6"/>
  <c r="E63" i="8"/>
  <c r="AF10" i="2" s="1"/>
  <c r="D60" i="8"/>
  <c r="D222" i="1"/>
  <c r="E225" i="1"/>
  <c r="D28" i="2" s="1"/>
  <c r="D22" i="2"/>
  <c r="E171" i="1"/>
  <c r="D168" i="1"/>
  <c r="E33" i="2"/>
  <c r="F262" i="1"/>
  <c r="G258" i="1"/>
  <c r="D262" i="1" s="1"/>
  <c r="C33" i="2" s="1"/>
  <c r="C280" i="8"/>
  <c r="AD35" i="2" s="1"/>
  <c r="E99" i="8"/>
  <c r="AF14" i="2" s="1"/>
  <c r="D96" i="8"/>
  <c r="E222" i="8"/>
  <c r="E226" i="8"/>
  <c r="AF29" i="2" s="1"/>
  <c r="C225" i="8"/>
  <c r="AD28" i="2" s="1"/>
  <c r="C262" i="1"/>
  <c r="B33" i="2" s="1"/>
  <c r="E258" i="1"/>
  <c r="E262" i="1"/>
  <c r="D33" i="2" s="1"/>
  <c r="C135" i="5"/>
  <c r="I18" i="2" s="1"/>
  <c r="F42" i="6"/>
  <c r="D45" i="6" s="1"/>
  <c r="Q8" i="2" s="1"/>
  <c r="F45" i="6"/>
  <c r="S8" i="2" s="1"/>
  <c r="E81" i="6"/>
  <c r="R12" i="2" s="1"/>
  <c r="D78" i="6"/>
  <c r="E63" i="7"/>
  <c r="Y10" i="2" s="1"/>
  <c r="D60" i="7"/>
  <c r="D78" i="1"/>
  <c r="E81" i="1"/>
  <c r="D12" i="2" s="1"/>
  <c r="E207" i="5"/>
  <c r="K26" i="2" s="1"/>
  <c r="D204" i="5"/>
  <c r="E63" i="1"/>
  <c r="D10" i="2" s="1"/>
  <c r="C63" i="1"/>
  <c r="B10" i="2" s="1"/>
  <c r="D60" i="1"/>
  <c r="C64" i="1"/>
  <c r="B11" i="2" s="1"/>
  <c r="C244" i="6"/>
  <c r="P31" i="2" s="1"/>
  <c r="C243" i="6"/>
  <c r="P30" i="2" s="1"/>
  <c r="E243" i="6"/>
  <c r="R30" i="2" s="1"/>
  <c r="D240" i="6"/>
  <c r="E189" i="5"/>
  <c r="K24" i="2" s="1"/>
  <c r="D186" i="5"/>
  <c r="E27" i="7"/>
  <c r="Y6" i="2" s="1"/>
  <c r="D24" i="7"/>
  <c r="E276" i="6"/>
  <c r="E280" i="6"/>
  <c r="R35" i="2" s="1"/>
  <c r="D78" i="8"/>
  <c r="E81" i="8"/>
  <c r="AF12" i="2" s="1"/>
  <c r="E135" i="8"/>
  <c r="AF18" i="2" s="1"/>
  <c r="D132" i="8"/>
  <c r="E240" i="1"/>
  <c r="E244" i="1"/>
  <c r="D31" i="2" s="1"/>
  <c r="F208" i="1"/>
  <c r="E27" i="2" s="1"/>
  <c r="G204" i="1"/>
  <c r="D208" i="1" s="1"/>
  <c r="C27" i="2" s="1"/>
  <c r="E135" i="1"/>
  <c r="D18" i="2" s="1"/>
  <c r="D132" i="1"/>
  <c r="E132" i="1"/>
  <c r="E136" i="1"/>
  <c r="D19" i="2" s="1"/>
  <c r="C45" i="6"/>
  <c r="P8" i="2" s="1"/>
  <c r="C46" i="6"/>
  <c r="P9" i="2" s="1"/>
  <c r="D42" i="6"/>
  <c r="E45" i="6"/>
  <c r="R8" i="2" s="1"/>
  <c r="D114" i="8"/>
  <c r="E117" i="8"/>
  <c r="AF16" i="2" s="1"/>
  <c r="D168" i="8"/>
  <c r="C172" i="8"/>
  <c r="AD23" i="2" s="1"/>
  <c r="E171" i="8"/>
  <c r="AF22" i="2" s="1"/>
  <c r="C171" i="8"/>
  <c r="AD22" i="2" s="1"/>
  <c r="F35" i="2"/>
  <c r="C45" i="5"/>
  <c r="I8" i="2" s="1"/>
  <c r="C189" i="5"/>
  <c r="I24" i="2" s="1"/>
  <c r="C81" i="6"/>
  <c r="P12" i="2" s="1"/>
  <c r="C207" i="6"/>
  <c r="P26" i="2" s="1"/>
  <c r="C135" i="7"/>
  <c r="W18" i="2" s="1"/>
  <c r="C135" i="8"/>
  <c r="AD18" i="2" s="1"/>
  <c r="E279" i="5"/>
  <c r="K34" i="2" s="1"/>
  <c r="D276" i="5"/>
  <c r="F96" i="7"/>
  <c r="D99" i="7" s="1"/>
  <c r="X14" i="2" s="1"/>
  <c r="F99" i="7"/>
  <c r="Z14" i="2" s="1"/>
  <c r="D42" i="1"/>
  <c r="C46" i="1"/>
  <c r="B9" i="2" s="1"/>
  <c r="E45" i="1"/>
  <c r="D8" i="2" s="1"/>
  <c r="C45" i="1"/>
  <c r="B8" i="2" s="1"/>
  <c r="E208" i="1"/>
  <c r="D27" i="2" s="1"/>
  <c r="E204" i="1"/>
  <c r="E63" i="6"/>
  <c r="R10" i="2" s="1"/>
  <c r="D60" i="6"/>
  <c r="E60" i="5"/>
  <c r="E64" i="5"/>
  <c r="K11" i="2" s="1"/>
  <c r="D132" i="7"/>
  <c r="E135" i="7"/>
  <c r="Y18" i="2" s="1"/>
  <c r="D150" i="8"/>
  <c r="E153" i="8"/>
  <c r="AF20" i="2" s="1"/>
  <c r="C153" i="8"/>
  <c r="AD20" i="2" s="1"/>
  <c r="D204" i="8"/>
  <c r="E207" i="8"/>
  <c r="AF26" i="2" s="1"/>
  <c r="C208" i="8"/>
  <c r="AD27" i="2" s="1"/>
  <c r="C207" i="8"/>
  <c r="AD26" i="2" s="1"/>
  <c r="D186" i="8"/>
  <c r="E189" i="8"/>
  <c r="AF24" i="2" s="1"/>
  <c r="C190" i="8"/>
  <c r="AD25" i="2" s="1"/>
  <c r="C189" i="8"/>
  <c r="AD24" i="2" s="1"/>
  <c r="C35" i="2"/>
  <c r="C21" i="2"/>
  <c r="C154" i="1"/>
  <c r="B21" i="2" s="1"/>
  <c r="C190" i="1"/>
  <c r="B25" i="2" s="1"/>
  <c r="C189" i="1"/>
  <c r="B24" i="2" s="1"/>
  <c r="C100" i="1"/>
  <c r="B15" i="2" s="1"/>
  <c r="C99" i="1"/>
  <c r="B14" i="2" s="1"/>
  <c r="E24" i="1"/>
  <c r="C7" i="2" s="1"/>
  <c r="C27" i="1"/>
  <c r="B6" i="2" s="1"/>
  <c r="C28" i="1"/>
  <c r="B7" i="2" s="1"/>
  <c r="C14" i="2"/>
  <c r="C15" i="2"/>
  <c r="D24" i="1"/>
  <c r="C6" i="2" s="1"/>
  <c r="E27" i="1"/>
  <c r="D6" i="2" s="1"/>
  <c r="E279" i="1" l="1"/>
  <c r="D34" i="2" s="1"/>
  <c r="C279" i="1"/>
  <c r="B34" i="2" s="1"/>
  <c r="D276" i="1"/>
  <c r="C154" i="5"/>
  <c r="I21" i="2" s="1"/>
  <c r="C153" i="5"/>
  <c r="I20" i="2" s="1"/>
  <c r="E154" i="5"/>
  <c r="K21" i="2" s="1"/>
  <c r="E208" i="5"/>
  <c r="K27" i="2" s="1"/>
  <c r="E204" i="5"/>
  <c r="C208" i="5"/>
  <c r="I27" i="2" s="1"/>
  <c r="B35" i="2"/>
  <c r="D35" i="2"/>
</calcChain>
</file>

<file path=xl/sharedStrings.xml><?xml version="1.0" encoding="utf-8"?>
<sst xmlns="http://schemas.openxmlformats.org/spreadsheetml/2006/main" count="4224" uniqueCount="202">
  <si>
    <t>Player A</t>
  </si>
  <si>
    <t>Player B</t>
  </si>
  <si>
    <t>Game 1</t>
  </si>
  <si>
    <t>Game 2</t>
  </si>
  <si>
    <t>Game 3</t>
  </si>
  <si>
    <t>Game 4</t>
  </si>
  <si>
    <t>Game 5</t>
  </si>
  <si>
    <t>Games A</t>
  </si>
  <si>
    <t>Games B</t>
  </si>
  <si>
    <t>Player 1</t>
  </si>
  <si>
    <t>Player 2</t>
  </si>
  <si>
    <t>Player 3</t>
  </si>
  <si>
    <t>Player 4</t>
  </si>
  <si>
    <t>Girls/boys deduction</t>
  </si>
  <si>
    <t>Boys/Girls Penalty Deduction</t>
  </si>
  <si>
    <t>Sub Total</t>
  </si>
  <si>
    <t>Total</t>
  </si>
  <si>
    <t>Girls &amp; Boys Played yes/no</t>
  </si>
  <si>
    <t>Final Result</t>
  </si>
  <si>
    <t>Matches</t>
  </si>
  <si>
    <t>Matches A</t>
  </si>
  <si>
    <t>Matches B</t>
  </si>
  <si>
    <t>Winning Bonus Points</t>
  </si>
  <si>
    <t>Pts A</t>
  </si>
  <si>
    <t>Pts B</t>
  </si>
  <si>
    <t>Result</t>
  </si>
  <si>
    <t>Overall Pts</t>
  </si>
  <si>
    <t>Matches Won</t>
  </si>
  <si>
    <t>Games Won</t>
  </si>
  <si>
    <t>Points</t>
  </si>
  <si>
    <t>Inter-regionals Under 11s</t>
  </si>
  <si>
    <t>Teams</t>
  </si>
  <si>
    <t>Highland</t>
  </si>
  <si>
    <t>West</t>
  </si>
  <si>
    <t>East</t>
  </si>
  <si>
    <t>Grampian</t>
  </si>
  <si>
    <t>Central</t>
  </si>
  <si>
    <t>Tayside</t>
  </si>
  <si>
    <t>Players</t>
  </si>
  <si>
    <t>Under 11s</t>
  </si>
  <si>
    <t>Played</t>
  </si>
  <si>
    <t>Overall Results</t>
  </si>
  <si>
    <t>Team</t>
  </si>
  <si>
    <t>Row Labels</t>
  </si>
  <si>
    <t>Grand Total</t>
  </si>
  <si>
    <t>Sum of Played</t>
  </si>
  <si>
    <t>Sum of Overall Pts</t>
  </si>
  <si>
    <t>Values</t>
  </si>
  <si>
    <t>Sum of Matches Won</t>
  </si>
  <si>
    <t>Sum of Games Won</t>
  </si>
  <si>
    <t>Sum of Points</t>
  </si>
  <si>
    <t>Overall Points</t>
  </si>
  <si>
    <t>Points Difference</t>
  </si>
  <si>
    <t>Under 13s</t>
  </si>
  <si>
    <t>Under 15s</t>
  </si>
  <si>
    <t>Under 17s</t>
  </si>
  <si>
    <t>Under 19s</t>
  </si>
  <si>
    <t>Tables</t>
  </si>
  <si>
    <t>Find correct fixture and enter scores in each game</t>
  </si>
  <si>
    <t>Enter a yes or no as to whether they had at least one boy and at least one girl in the fixture</t>
  </si>
  <si>
    <t>Refresh relevant pivot table</t>
  </si>
  <si>
    <t>Instructions</t>
  </si>
  <si>
    <t>Points Diff.</t>
  </si>
  <si>
    <t>Sort largest to smallest starting with right hand collum working across to right column but not including played column</t>
  </si>
  <si>
    <t>Alasdair Prott</t>
  </si>
  <si>
    <t>Harry Barron</t>
  </si>
  <si>
    <t>Lewis Barnard</t>
  </si>
  <si>
    <t>Katie Gregson-Macleod</t>
  </si>
  <si>
    <t>Calum Sorbie</t>
  </si>
  <si>
    <t>Morgan Decker</t>
  </si>
  <si>
    <t>Callan Irvine</t>
  </si>
  <si>
    <t>Lotte Rolfe</t>
  </si>
  <si>
    <t>yes</t>
  </si>
  <si>
    <t>Merryn Penman</t>
  </si>
  <si>
    <t>Sandy Robertson</t>
  </si>
  <si>
    <t>Isla Cargill</t>
  </si>
  <si>
    <t>Alex Hesketh</t>
  </si>
  <si>
    <t>Jamie Pearman</t>
  </si>
  <si>
    <t>Kyle McConnell</t>
  </si>
  <si>
    <t>Euan Wrench</t>
  </si>
  <si>
    <t>Isla Hamilton</t>
  </si>
  <si>
    <t>Thomas Myers</t>
  </si>
  <si>
    <t>Joe Smith</t>
  </si>
  <si>
    <t>Roan Mackey</t>
  </si>
  <si>
    <t>Hana Khalil</t>
  </si>
  <si>
    <t>Karma Khalil</t>
  </si>
  <si>
    <t>Zack Paton</t>
  </si>
  <si>
    <t>Joseph Barnby</t>
  </si>
  <si>
    <t>Thomas Polworth</t>
  </si>
  <si>
    <t>Kyle Scott</t>
  </si>
  <si>
    <t>Maya Thomas</t>
  </si>
  <si>
    <t>Kate Adamson</t>
  </si>
  <si>
    <t>Dougal McAdam</t>
  </si>
  <si>
    <t>Reece Da Silva</t>
  </si>
  <si>
    <t>Matthew McGouldrick</t>
  </si>
  <si>
    <t>Katie Wilson</t>
  </si>
  <si>
    <t>Cailean McAlpine</t>
  </si>
  <si>
    <t>Murdo Mackenzie</t>
  </si>
  <si>
    <t>James Newman</t>
  </si>
  <si>
    <t>Ella Bannister</t>
  </si>
  <si>
    <t>Callan Hillhouse</t>
  </si>
  <si>
    <t>Robyn McAlpine</t>
  </si>
  <si>
    <t>Charlie Henderson</t>
  </si>
  <si>
    <t>Archie Niven</t>
  </si>
  <si>
    <t>Louisa Kaven</t>
  </si>
  <si>
    <t>Mark McCormick</t>
  </si>
  <si>
    <t>James Beaumont</t>
  </si>
  <si>
    <t>Oliver Ruiz</t>
  </si>
  <si>
    <t>Finlay McAdam</t>
  </si>
  <si>
    <t>Eden Van Der Esch</t>
  </si>
  <si>
    <t>Alexander Dudley</t>
  </si>
  <si>
    <t>Murray Donald</t>
  </si>
  <si>
    <t>Alex Thomas</t>
  </si>
  <si>
    <t>Harry Gordon</t>
  </si>
  <si>
    <t>Lucy Adamson</t>
  </si>
  <si>
    <t>Connor Murray</t>
  </si>
  <si>
    <t>Youssef Khalil</t>
  </si>
  <si>
    <t>Joe Ewen-Ortiz</t>
  </si>
  <si>
    <t>Ryan Lee/Alex Murray</t>
  </si>
  <si>
    <t>Jessica Freeman</t>
  </si>
  <si>
    <t>Malak Khalil</t>
  </si>
  <si>
    <t>Sam Shannon</t>
  </si>
  <si>
    <t>John Green</t>
  </si>
  <si>
    <t>Murray Richmond</t>
  </si>
  <si>
    <t>Alice Redding</t>
  </si>
  <si>
    <t>Kyle Reid</t>
  </si>
  <si>
    <t>Oliver Richardson</t>
  </si>
  <si>
    <t>Florence Gibson</t>
  </si>
  <si>
    <t>Finlay McAndrew</t>
  </si>
  <si>
    <t xml:space="preserve">Andrew Grant </t>
  </si>
  <si>
    <t xml:space="preserve">Sophie Timlin </t>
  </si>
  <si>
    <t xml:space="preserve">Aaron Middleton </t>
  </si>
  <si>
    <t>Louisa Forman</t>
  </si>
  <si>
    <t>Alex Murray</t>
  </si>
  <si>
    <t>Ben Orr</t>
  </si>
  <si>
    <t>Ross Waddell</t>
  </si>
  <si>
    <t>Lucy Murchie</t>
  </si>
  <si>
    <t>Finlay Martin</t>
  </si>
  <si>
    <t>Beth Moglia</t>
  </si>
  <si>
    <t>Sandy Niven</t>
  </si>
  <si>
    <t>Edith Mackenzie</t>
  </si>
  <si>
    <t>Andrew Widelko</t>
  </si>
  <si>
    <t>Kyle Penman</t>
  </si>
  <si>
    <t>Oliver Hunter</t>
  </si>
  <si>
    <t>Jamie Cargill</t>
  </si>
  <si>
    <t>Rowan Niven</t>
  </si>
  <si>
    <t>Anna Halliday</t>
  </si>
  <si>
    <t>Findlay McDougall</t>
  </si>
  <si>
    <t>Ruaridh McInnes</t>
  </si>
  <si>
    <t>Robert Phillips</t>
  </si>
  <si>
    <t>Jemma Young</t>
  </si>
  <si>
    <t>Orla McDougall</t>
  </si>
  <si>
    <t>Gerogia Adderley</t>
  </si>
  <si>
    <t>Andrew Hill</t>
  </si>
  <si>
    <t>James Riches</t>
  </si>
  <si>
    <t>Andrew Chrumka</t>
  </si>
  <si>
    <t>David Riches</t>
  </si>
  <si>
    <t>Albeer Mehmoov</t>
  </si>
  <si>
    <t>Logan Lawrence</t>
  </si>
  <si>
    <t>Theo Sharp</t>
  </si>
  <si>
    <t>Maryam Khalil</t>
  </si>
  <si>
    <t>Alisdair Prott</t>
  </si>
  <si>
    <t>Katie Gregson-MacLeod</t>
  </si>
  <si>
    <t>Callum Sorbie</t>
  </si>
  <si>
    <t xml:space="preserve">Alex Rowntree </t>
  </si>
  <si>
    <t>John Meehan</t>
  </si>
  <si>
    <t>Chris Murphy</t>
  </si>
  <si>
    <t>Ruadhri McDougall</t>
  </si>
  <si>
    <t>Orla Young</t>
  </si>
  <si>
    <t>Daniel O'Sullivan</t>
  </si>
  <si>
    <t>Oonagh O'Sullivan</t>
  </si>
  <si>
    <t>Inter-regionals Under 19s</t>
  </si>
  <si>
    <t>Inter-regionals Under 15s</t>
  </si>
  <si>
    <t>Ben Barron</t>
  </si>
  <si>
    <t>William Jack</t>
  </si>
  <si>
    <t>Struan Donald</t>
  </si>
  <si>
    <t>Ben Booker-Milburn</t>
  </si>
  <si>
    <t>Dominic Barnby</t>
  </si>
  <si>
    <t>Lily Craig-Gould</t>
  </si>
  <si>
    <t>Christopher Horsburgh</t>
  </si>
  <si>
    <t>Christopher Wilson</t>
  </si>
  <si>
    <t>Mickey Jenkins</t>
  </si>
  <si>
    <t>Anna McGouldrick</t>
  </si>
  <si>
    <t xml:space="preserve">Monte Harrod </t>
  </si>
  <si>
    <t>Inter-regionals Under 13s</t>
  </si>
  <si>
    <t>Peter Macari</t>
  </si>
  <si>
    <t>Steven Hill</t>
  </si>
  <si>
    <t>Tom Clark</t>
  </si>
  <si>
    <t>Jessica Shaw</t>
  </si>
  <si>
    <t>Jen Riches</t>
  </si>
  <si>
    <t>Andrew Torbet</t>
  </si>
  <si>
    <t>Findlay Scott</t>
  </si>
  <si>
    <t>Conner Scott</t>
  </si>
  <si>
    <t>Angus Baker</t>
  </si>
  <si>
    <t>Erin Jones</t>
  </si>
  <si>
    <t>no</t>
  </si>
  <si>
    <t>Rory Richmond</t>
  </si>
  <si>
    <t>Hugo Hemmati</t>
  </si>
  <si>
    <t>Dylan Pearman</t>
  </si>
  <si>
    <t>Mhairi Klein</t>
  </si>
  <si>
    <t>Rory Shaw</t>
  </si>
  <si>
    <t>Ryan Lee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</si>
</sst>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1" xfId="0" applyFont="1" applyBorder="1"/>
    <xf numFmtId="0" fontId="0" fillId="0" borderId="4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5" fillId="2" borderId="4" xfId="0" applyFont="1" applyFill="1" applyBorder="1"/>
    <xf numFmtId="0" fontId="3" fillId="0" borderId="0" xfId="0" applyFont="1"/>
    <xf numFmtId="0" fontId="0" fillId="2" borderId="14" xfId="0" applyFill="1" applyBorder="1"/>
    <xf numFmtId="0" fontId="0" fillId="2" borderId="0" xfId="0" applyFill="1" applyAlignment="1">
      <alignment horizontal="right"/>
    </xf>
    <xf numFmtId="0" fontId="0" fillId="0" borderId="18" xfId="0" applyBorder="1"/>
    <xf numFmtId="0" fontId="0" fillId="0" borderId="19" xfId="0" applyBorder="1"/>
    <xf numFmtId="0" fontId="2" fillId="2" borderId="4" xfId="0" applyFont="1" applyFill="1" applyBorder="1"/>
    <xf numFmtId="0" fontId="2" fillId="2" borderId="20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1" fillId="0" borderId="4" xfId="0" applyFont="1" applyBorder="1"/>
    <xf numFmtId="0" fontId="2" fillId="2" borderId="14" xfId="0" applyFont="1" applyFill="1" applyBorder="1"/>
    <xf numFmtId="0" fontId="2" fillId="2" borderId="18" xfId="0" applyFont="1" applyFill="1" applyBorder="1"/>
    <xf numFmtId="0" fontId="3" fillId="3" borderId="14" xfId="0" applyFont="1" applyFill="1" applyBorder="1"/>
    <xf numFmtId="0" fontId="3" fillId="3" borderId="9" xfId="0" applyFont="1" applyFill="1" applyBorder="1"/>
    <xf numFmtId="0" fontId="3" fillId="3" borderId="21" xfId="0" applyFont="1" applyFill="1" applyBorder="1"/>
    <xf numFmtId="0" fontId="3" fillId="3" borderId="22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2" fillId="3" borderId="2" xfId="0" applyFont="1" applyFill="1" applyBorder="1" applyAlignment="1">
      <alignment horizontal="center"/>
    </xf>
    <xf numFmtId="0" fontId="3" fillId="4" borderId="7" xfId="0" applyFont="1" applyFill="1" applyBorder="1"/>
    <xf numFmtId="0" fontId="3" fillId="4" borderId="8" xfId="0" applyFont="1" applyFill="1" applyBorder="1"/>
    <xf numFmtId="0" fontId="0" fillId="4" borderId="3" xfId="0" applyFill="1" applyBorder="1"/>
    <xf numFmtId="0" fontId="0" fillId="4" borderId="8" xfId="0" applyFill="1" applyBorder="1"/>
    <xf numFmtId="0" fontId="0" fillId="4" borderId="13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14" xfId="0" applyFill="1" applyBorder="1"/>
    <xf numFmtId="0" fontId="0" fillId="4" borderId="7" xfId="0" applyFill="1" applyBorder="1"/>
    <xf numFmtId="0" fontId="0" fillId="4" borderId="15" xfId="0" applyFill="1" applyBorder="1"/>
    <xf numFmtId="0" fontId="2" fillId="4" borderId="7" xfId="0" applyFont="1" applyFill="1" applyBorder="1"/>
    <xf numFmtId="0" fontId="2" fillId="4" borderId="8" xfId="0" applyFont="1" applyFill="1" applyBorder="1"/>
    <xf numFmtId="0" fontId="2" fillId="4" borderId="19" xfId="0" applyFont="1" applyFill="1" applyBorder="1"/>
    <xf numFmtId="0" fontId="2" fillId="4" borderId="10" xfId="0" applyFont="1" applyFill="1" applyBorder="1"/>
    <xf numFmtId="0" fontId="2" fillId="4" borderId="0" xfId="0" applyFont="1" applyFill="1"/>
    <xf numFmtId="0" fontId="2" fillId="4" borderId="9" xfId="0" applyFont="1" applyFill="1" applyBorder="1"/>
    <xf numFmtId="0" fontId="0" fillId="4" borderId="7" xfId="0" applyFill="1" applyBorder="1" applyAlignment="1">
      <alignment horizontal="right"/>
    </xf>
    <xf numFmtId="0" fontId="0" fillId="4" borderId="8" xfId="0" applyFill="1" applyBorder="1" applyAlignment="1">
      <alignment horizontal="right"/>
    </xf>
    <xf numFmtId="0" fontId="5" fillId="3" borderId="1" xfId="0" applyFont="1" applyFill="1" applyBorder="1"/>
    <xf numFmtId="0" fontId="0" fillId="3" borderId="1" xfId="0" applyFill="1" applyBorder="1"/>
    <xf numFmtId="0" fontId="0" fillId="0" borderId="23" xfId="0" applyBorder="1"/>
    <xf numFmtId="0" fontId="0" fillId="0" borderId="15" xfId="0" applyBorder="1"/>
    <xf numFmtId="0" fontId="0" fillId="0" borderId="20" xfId="0" applyBorder="1"/>
    <xf numFmtId="0" fontId="2" fillId="0" borderId="24" xfId="0" applyFont="1" applyBorder="1"/>
    <xf numFmtId="0" fontId="0" fillId="0" borderId="24" xfId="0" applyBorder="1"/>
    <xf numFmtId="0" fontId="0" fillId="0" borderId="12" xfId="0" applyBorder="1"/>
    <xf numFmtId="0" fontId="0" fillId="0" borderId="16" xfId="0" applyBorder="1"/>
    <xf numFmtId="0" fontId="0" fillId="0" borderId="13" xfId="0" applyBorder="1"/>
    <xf numFmtId="0" fontId="0" fillId="0" borderId="17" xfId="0" applyBorder="1"/>
    <xf numFmtId="0" fontId="2" fillId="0" borderId="12" xfId="0" applyFont="1" applyBorder="1"/>
    <xf numFmtId="0" fontId="0" fillId="0" borderId="25" xfId="0" applyBorder="1"/>
    <xf numFmtId="0" fontId="0" fillId="0" borderId="26" xfId="0" applyBorder="1"/>
    <xf numFmtId="0" fontId="3" fillId="0" borderId="12" xfId="0" applyFont="1" applyBorder="1"/>
    <xf numFmtId="0" fontId="2" fillId="0" borderId="11" xfId="0" applyFont="1" applyBorder="1"/>
    <xf numFmtId="0" fontId="0" fillId="0" borderId="11" xfId="0" applyBorder="1"/>
    <xf numFmtId="0" fontId="3" fillId="0" borderId="11" xfId="0" applyFont="1" applyBorder="1"/>
    <xf numFmtId="0" fontId="6" fillId="0" borderId="0" xfId="0" applyFont="1"/>
    <xf numFmtId="0" fontId="4" fillId="0" borderId="1" xfId="0" applyFont="1" applyBorder="1" applyAlignment="1">
      <alignment wrapText="1"/>
    </xf>
    <xf numFmtId="0" fontId="0" fillId="5" borderId="1" xfId="0" applyFill="1" applyBorder="1"/>
    <xf numFmtId="0" fontId="0" fillId="6" borderId="1" xfId="0" applyFill="1" applyBorder="1"/>
    <xf numFmtId="0" fontId="0" fillId="2" borderId="1" xfId="0" applyFill="1" applyBorder="1" applyAlignment="1">
      <alignment horizontal="left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pivotButton="1" applyBorder="1" applyAlignment="1">
      <alignment wrapText="1"/>
    </xf>
    <xf numFmtId="0" fontId="0" fillId="0" borderId="1" xfId="0" applyBorder="1" applyAlignment="1">
      <alignment horizontal="left" wrapText="1"/>
    </xf>
    <xf numFmtId="0" fontId="2" fillId="7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0" borderId="27" xfId="0" applyFont="1" applyBorder="1"/>
    <xf numFmtId="0" fontId="7" fillId="0" borderId="28" xfId="0" applyFont="1" applyBorder="1"/>
    <xf numFmtId="0" fontId="0" fillId="0" borderId="7" xfId="0" applyBorder="1" applyAlignment="1">
      <alignment horizontal="center" vertical="center"/>
    </xf>
    <xf numFmtId="0" fontId="0" fillId="0" borderId="29" xfId="0" applyBorder="1"/>
    <xf numFmtId="0" fontId="0" fillId="0" borderId="27" xfId="0" applyBorder="1"/>
    <xf numFmtId="0" fontId="8" fillId="0" borderId="3" xfId="0" applyFont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" xfId="0" applyFont="1" applyBorder="1"/>
    <xf numFmtId="0" fontId="3" fillId="0" borderId="4" xfId="0" applyFont="1" applyBorder="1"/>
    <xf numFmtId="0" fontId="0" fillId="0" borderId="12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30" xfId="0" pivotButton="1" applyBorder="1" applyAlignment="1">
      <alignment wrapText="1"/>
    </xf>
    <xf numFmtId="0" fontId="0" fillId="0" borderId="11" xfId="0" applyBorder="1" applyAlignment="1">
      <alignment horizontal="left" wrapText="1"/>
    </xf>
    <xf numFmtId="0" fontId="0" fillId="0" borderId="30" xfId="0" applyBorder="1" applyAlignment="1">
      <alignment horizontal="left" wrapText="1"/>
    </xf>
    <xf numFmtId="0" fontId="8" fillId="0" borderId="0" xfId="0" applyFont="1" applyAlignment="1">
      <alignment horizontal="left"/>
    </xf>
    <xf numFmtId="0" fontId="0" fillId="0" borderId="31" xfId="0" applyBorder="1"/>
    <xf numFmtId="0" fontId="0" fillId="8" borderId="11" xfId="0" applyFill="1" applyBorder="1" applyAlignment="1">
      <alignment horizontal="left" wrapText="1"/>
    </xf>
    <xf numFmtId="0" fontId="0" fillId="8" borderId="12" xfId="0" applyFill="1" applyBorder="1" applyAlignment="1">
      <alignment wrapText="1"/>
    </xf>
    <xf numFmtId="0" fontId="0" fillId="8" borderId="0" xfId="0" applyFill="1" applyAlignment="1">
      <alignment wrapText="1"/>
    </xf>
    <xf numFmtId="0" fontId="0" fillId="8" borderId="24" xfId="0" applyFill="1" applyBorder="1" applyAlignment="1">
      <alignment wrapText="1"/>
    </xf>
    <xf numFmtId="0" fontId="0" fillId="8" borderId="1" xfId="0" applyFill="1" applyBorder="1" applyAlignment="1">
      <alignment horizontal="left" wrapText="1"/>
    </xf>
    <xf numFmtId="0" fontId="0" fillId="8" borderId="1" xfId="0" applyFill="1" applyBorder="1" applyAlignment="1">
      <alignment wrapText="1"/>
    </xf>
    <xf numFmtId="0" fontId="2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</cellXfs>
  <cellStyles count="1">
    <cellStyle name="Normal" xfId="0" builtinId="0"/>
  </cellStyles>
  <dxfs count="52"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alignment wrapText="1" readingOrder="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alignment wrapText="1" readingOrder="0"/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alignment wrapText="1" readingOrder="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4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5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3555.632451620368" createdVersion="3" refreshedVersion="6" minRefreshableVersion="3" recordCount="30" xr:uid="{00000000-000A-0000-FFFF-FFFF0F000000}">
  <cacheSource type="worksheet">
    <worksheetSource ref="A5:F35" sheet="Results"/>
  </cacheSource>
  <cacheFields count="6">
    <cacheField name="Team" numFmtId="0">
      <sharedItems count="8">
        <s v="Highland"/>
        <s v="West"/>
        <s v="East"/>
        <s v="Grampian"/>
        <s v="Central"/>
        <s v="Tayside"/>
        <s v="Team A" u="1"/>
        <s v="Team B" u="1"/>
      </sharedItems>
    </cacheField>
    <cacheField name="Played" numFmtId="0">
      <sharedItems containsSemiMixedTypes="0" containsString="0" containsNumber="1" containsInteger="1" minValue="1" maxValue="1"/>
    </cacheField>
    <cacheField name="Overall Pts" numFmtId="0">
      <sharedItems containsSemiMixedTypes="0" containsString="0" containsNumber="1" containsInteger="1" minValue="0" maxValue="16"/>
    </cacheField>
    <cacheField name="Matches Won" numFmtId="0">
      <sharedItems containsSemiMixedTypes="0" containsString="0" containsNumber="1" containsInteger="1" minValue="0" maxValue="4"/>
    </cacheField>
    <cacheField name="Games Won" numFmtId="0">
      <sharedItems containsSemiMixedTypes="0" containsString="0" containsNumber="1" containsInteger="1" minValue="0" maxValue="12"/>
    </cacheField>
    <cacheField name="Points" numFmtId="0">
      <sharedItems containsSemiMixedTypes="0" containsString="0" containsNumber="1" containsInteger="1" minValue="-109" maxValue="10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3555.673637268519" createdVersion="3" refreshedVersion="6" minRefreshableVersion="3" recordCount="30" xr:uid="{00000000-000A-0000-FFFF-FFFF02000000}">
  <cacheSource type="worksheet">
    <worksheetSource ref="O5:T35" sheet="Results"/>
  </cacheSource>
  <cacheFields count="6">
    <cacheField name="Team" numFmtId="0">
      <sharedItems count="6">
        <s v="Highland"/>
        <s v="West"/>
        <s v="East"/>
        <s v="Grampian"/>
        <s v="Central"/>
        <s v="Tayside"/>
      </sharedItems>
    </cacheField>
    <cacheField name="Played" numFmtId="0">
      <sharedItems containsSemiMixedTypes="0" containsString="0" containsNumber="1" containsInteger="1" minValue="0" maxValue="1"/>
    </cacheField>
    <cacheField name="Overall Pts" numFmtId="0">
      <sharedItems containsSemiMixedTypes="0" containsString="0" containsNumber="1" containsInteger="1" minValue="0" maxValue="16"/>
    </cacheField>
    <cacheField name="Matches Won" numFmtId="0">
      <sharedItems containsSemiMixedTypes="0" containsString="0" containsNumber="1" containsInteger="1" minValue="0" maxValue="4"/>
    </cacheField>
    <cacheField name="Games Won" numFmtId="0">
      <sharedItems containsSemiMixedTypes="0" containsString="0" containsNumber="1" containsInteger="1" minValue="0" maxValue="12"/>
    </cacheField>
    <cacheField name="Points" numFmtId="0">
      <sharedItems containsSemiMixedTypes="0" containsString="0" containsNumber="1" containsInteger="1" minValue="-92" maxValue="9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3555.701360416664" createdVersion="3" refreshedVersion="6" minRefreshableVersion="3" recordCount="30" xr:uid="{00000000-000A-0000-FFFF-FFFF03000000}">
  <cacheSource type="worksheet">
    <worksheetSource ref="V5:AA35" sheet="Results"/>
  </cacheSource>
  <cacheFields count="6">
    <cacheField name="Team" numFmtId="0">
      <sharedItems count="6">
        <s v="Highland"/>
        <s v="West"/>
        <s v="East"/>
        <s v="Grampian"/>
        <s v="Central"/>
        <s v="Tayside"/>
      </sharedItems>
    </cacheField>
    <cacheField name="Played" numFmtId="0">
      <sharedItems containsSemiMixedTypes="0" containsString="0" containsNumber="1" containsInteger="1" minValue="0" maxValue="1"/>
    </cacheField>
    <cacheField name="Overall Pts" numFmtId="0">
      <sharedItems containsSemiMixedTypes="0" containsString="0" containsNumber="1" containsInteger="1" minValue="0" maxValue="14"/>
    </cacheField>
    <cacheField name="Matches Won" numFmtId="0">
      <sharedItems containsSemiMixedTypes="0" containsString="0" containsNumber="1" containsInteger="1" minValue="0" maxValue="3"/>
    </cacheField>
    <cacheField name="Games Won" numFmtId="0">
      <sharedItems containsSemiMixedTypes="0" containsString="0" containsNumber="1" containsInteger="1" minValue="0" maxValue="11"/>
    </cacheField>
    <cacheField name="Points" numFmtId="0">
      <sharedItems containsSemiMixedTypes="0" containsString="0" containsNumber="1" containsInteger="1" minValue="-32" maxValue="3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3555.706348958331" createdVersion="3" refreshedVersion="6" minRefreshableVersion="3" recordCount="30" xr:uid="{00000000-000A-0000-FFFF-FFFF04000000}">
  <cacheSource type="worksheet">
    <worksheetSource ref="AC5:AH35" sheet="Results"/>
  </cacheSource>
  <cacheFields count="6">
    <cacheField name="Team" numFmtId="0">
      <sharedItems containsMixedTypes="1" containsNumber="1" containsInteger="1" minValue="0" maxValue="0" count="6">
        <s v="Highland"/>
        <s v="West"/>
        <s v="East"/>
        <s v="Grampian"/>
        <n v="0"/>
        <s v="Tayside"/>
      </sharedItems>
    </cacheField>
    <cacheField name="Played" numFmtId="0">
      <sharedItems containsSemiMixedTypes="0" containsString="0" containsNumber="1" containsInteger="1" minValue="0" maxValue="1"/>
    </cacheField>
    <cacheField name="Overall Pts" numFmtId="0">
      <sharedItems containsSemiMixedTypes="0" containsString="0" containsNumber="1" containsInteger="1" minValue="0" maxValue="16"/>
    </cacheField>
    <cacheField name="Matches Won" numFmtId="0">
      <sharedItems containsSemiMixedTypes="0" containsString="0" containsNumber="1" containsInteger="1" minValue="0" maxValue="4"/>
    </cacheField>
    <cacheField name="Games Won" numFmtId="0">
      <sharedItems containsSemiMixedTypes="0" containsString="0" containsNumber="1" containsInteger="1" minValue="0" maxValue="12"/>
    </cacheField>
    <cacheField name="Points" numFmtId="0">
      <sharedItems containsSemiMixedTypes="0" containsString="0" containsNumber="1" containsInteger="1" minValue="-109" maxValue="10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3555.707903587965" createdVersion="3" refreshedVersion="6" minRefreshableVersion="3" recordCount="30" xr:uid="{00000000-000A-0000-FFFF-FFFF01000000}">
  <cacheSource type="worksheet">
    <worksheetSource ref="H5:M35" sheet="Results"/>
  </cacheSource>
  <cacheFields count="6">
    <cacheField name="Team" numFmtId="0">
      <sharedItems containsMixedTypes="1" containsNumber="1" containsInteger="1" minValue="0" maxValue="0" count="7">
        <s v="Highland"/>
        <s v="West"/>
        <s v="East"/>
        <s v="Grampian"/>
        <s v="Central"/>
        <s v="Tayside"/>
        <n v="0" u="1"/>
      </sharedItems>
    </cacheField>
    <cacheField name="Played" numFmtId="0">
      <sharedItems containsSemiMixedTypes="0" containsString="0" containsNumber="1" containsInteger="1" minValue="1" maxValue="1"/>
    </cacheField>
    <cacheField name="Overall Pts" numFmtId="0">
      <sharedItems containsSemiMixedTypes="0" containsString="0" containsNumber="1" containsInteger="1" minValue="0" maxValue="16"/>
    </cacheField>
    <cacheField name="Matches Won" numFmtId="0">
      <sharedItems containsSemiMixedTypes="0" containsString="0" containsNumber="1" containsInteger="1" minValue="0" maxValue="4"/>
    </cacheField>
    <cacheField name="Games Won" numFmtId="0">
      <sharedItems containsSemiMixedTypes="0" containsString="0" containsNumber="1" containsInteger="1" minValue="0" maxValue="12"/>
    </cacheField>
    <cacheField name="Points" numFmtId="0">
      <sharedItems containsSemiMixedTypes="0" containsString="0" containsNumber="1" containsInteger="1" minValue="-95" maxValue="9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">
  <r>
    <x v="0"/>
    <n v="1"/>
    <n v="3"/>
    <n v="1"/>
    <n v="3"/>
    <n v="-57"/>
  </r>
  <r>
    <x v="1"/>
    <n v="1"/>
    <n v="13"/>
    <n v="3"/>
    <n v="9"/>
    <n v="57"/>
  </r>
  <r>
    <x v="0"/>
    <n v="1"/>
    <n v="3"/>
    <n v="1"/>
    <n v="3"/>
    <n v="-50"/>
  </r>
  <r>
    <x v="2"/>
    <n v="1"/>
    <n v="14"/>
    <n v="3"/>
    <n v="10"/>
    <n v="50"/>
  </r>
  <r>
    <x v="0"/>
    <n v="1"/>
    <n v="16"/>
    <n v="4"/>
    <n v="12"/>
    <n v="54"/>
  </r>
  <r>
    <x v="3"/>
    <n v="1"/>
    <n v="2"/>
    <n v="0"/>
    <n v="2"/>
    <n v="-54"/>
  </r>
  <r>
    <x v="0"/>
    <n v="1"/>
    <n v="10"/>
    <n v="2"/>
    <n v="6"/>
    <n v="3"/>
  </r>
  <r>
    <x v="4"/>
    <n v="1"/>
    <n v="6"/>
    <n v="2"/>
    <n v="6"/>
    <n v="-3"/>
  </r>
  <r>
    <x v="0"/>
    <n v="1"/>
    <n v="14"/>
    <n v="3"/>
    <n v="10"/>
    <n v="32"/>
  </r>
  <r>
    <x v="5"/>
    <n v="1"/>
    <n v="4"/>
    <n v="1"/>
    <n v="4"/>
    <n v="-32"/>
  </r>
  <r>
    <x v="1"/>
    <n v="1"/>
    <n v="13"/>
    <n v="3"/>
    <n v="9"/>
    <n v="55"/>
  </r>
  <r>
    <x v="2"/>
    <n v="1"/>
    <n v="3"/>
    <n v="1"/>
    <n v="3"/>
    <n v="-55"/>
  </r>
  <r>
    <x v="1"/>
    <n v="1"/>
    <n v="16"/>
    <n v="4"/>
    <n v="12"/>
    <n v="109"/>
  </r>
  <r>
    <x v="3"/>
    <n v="1"/>
    <n v="0"/>
    <n v="0"/>
    <n v="0"/>
    <n v="-109"/>
  </r>
  <r>
    <x v="1"/>
    <n v="1"/>
    <n v="16"/>
    <n v="4"/>
    <n v="12"/>
    <n v="82"/>
  </r>
  <r>
    <x v="4"/>
    <n v="1"/>
    <n v="0"/>
    <n v="0"/>
    <n v="0"/>
    <n v="-82"/>
  </r>
  <r>
    <x v="1"/>
    <n v="1"/>
    <n v="16"/>
    <n v="4"/>
    <n v="12"/>
    <n v="109"/>
  </r>
  <r>
    <x v="5"/>
    <n v="1"/>
    <n v="0"/>
    <n v="0"/>
    <n v="0"/>
    <n v="-109"/>
  </r>
  <r>
    <x v="2"/>
    <n v="1"/>
    <n v="16"/>
    <n v="4"/>
    <n v="12"/>
    <n v="103"/>
  </r>
  <r>
    <x v="3"/>
    <n v="1"/>
    <n v="0"/>
    <n v="0"/>
    <n v="0"/>
    <n v="-103"/>
  </r>
  <r>
    <x v="2"/>
    <n v="1"/>
    <n v="15"/>
    <n v="3"/>
    <n v="11"/>
    <n v="62"/>
  </r>
  <r>
    <x v="4"/>
    <n v="1"/>
    <n v="3"/>
    <n v="1"/>
    <n v="3"/>
    <n v="-62"/>
  </r>
  <r>
    <x v="2"/>
    <n v="1"/>
    <n v="16"/>
    <n v="4"/>
    <n v="12"/>
    <n v="99"/>
  </r>
  <r>
    <x v="5"/>
    <n v="1"/>
    <n v="0"/>
    <n v="0"/>
    <n v="0"/>
    <n v="-99"/>
  </r>
  <r>
    <x v="3"/>
    <n v="1"/>
    <n v="0"/>
    <n v="0"/>
    <n v="0"/>
    <n v="-83"/>
  </r>
  <r>
    <x v="4"/>
    <n v="1"/>
    <n v="16"/>
    <n v="4"/>
    <n v="12"/>
    <n v="83"/>
  </r>
  <r>
    <x v="3"/>
    <n v="1"/>
    <n v="3"/>
    <n v="1"/>
    <n v="3"/>
    <n v="-36"/>
  </r>
  <r>
    <x v="5"/>
    <n v="1"/>
    <n v="13"/>
    <n v="3"/>
    <n v="9"/>
    <n v="36"/>
  </r>
  <r>
    <x v="4"/>
    <n v="1"/>
    <n v="13"/>
    <n v="2"/>
    <n v="9"/>
    <n v="27"/>
  </r>
  <r>
    <x v="5"/>
    <n v="1"/>
    <n v="7"/>
    <n v="2"/>
    <n v="7"/>
    <n v="-2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">
  <r>
    <x v="0"/>
    <n v="1"/>
    <n v="3"/>
    <n v="1"/>
    <n v="3"/>
    <n v="-48"/>
  </r>
  <r>
    <x v="1"/>
    <n v="1"/>
    <n v="15"/>
    <n v="3"/>
    <n v="11"/>
    <n v="48"/>
  </r>
  <r>
    <x v="0"/>
    <n v="1"/>
    <n v="1"/>
    <n v="0"/>
    <n v="1"/>
    <n v="-73"/>
  </r>
  <r>
    <x v="2"/>
    <n v="1"/>
    <n v="16"/>
    <n v="4"/>
    <n v="12"/>
    <n v="73"/>
  </r>
  <r>
    <x v="0"/>
    <n v="0"/>
    <n v="0"/>
    <n v="0"/>
    <n v="0"/>
    <n v="0"/>
  </r>
  <r>
    <x v="3"/>
    <n v="0"/>
    <n v="0"/>
    <n v="0"/>
    <n v="0"/>
    <n v="0"/>
  </r>
  <r>
    <x v="0"/>
    <n v="1"/>
    <n v="5"/>
    <n v="1"/>
    <n v="5"/>
    <n v="-39"/>
  </r>
  <r>
    <x v="4"/>
    <n v="1"/>
    <n v="15"/>
    <n v="3"/>
    <n v="11"/>
    <n v="39"/>
  </r>
  <r>
    <x v="0"/>
    <n v="1"/>
    <n v="16"/>
    <n v="4"/>
    <n v="12"/>
    <n v="72"/>
  </r>
  <r>
    <x v="5"/>
    <n v="1"/>
    <n v="0"/>
    <n v="0"/>
    <n v="0"/>
    <n v="-72"/>
  </r>
  <r>
    <x v="1"/>
    <n v="1"/>
    <n v="4"/>
    <n v="1"/>
    <n v="4"/>
    <n v="-29"/>
  </r>
  <r>
    <x v="2"/>
    <n v="1"/>
    <n v="13"/>
    <n v="3"/>
    <n v="9"/>
    <n v="29"/>
  </r>
  <r>
    <x v="1"/>
    <n v="0"/>
    <n v="0"/>
    <n v="0"/>
    <n v="0"/>
    <n v="0"/>
  </r>
  <r>
    <x v="3"/>
    <n v="0"/>
    <n v="0"/>
    <n v="0"/>
    <n v="0"/>
    <n v="0"/>
  </r>
  <r>
    <x v="1"/>
    <n v="1"/>
    <n v="6"/>
    <n v="1"/>
    <n v="6"/>
    <n v="-11"/>
  </r>
  <r>
    <x v="4"/>
    <n v="1"/>
    <n v="14"/>
    <n v="3"/>
    <n v="10"/>
    <n v="11"/>
  </r>
  <r>
    <x v="1"/>
    <n v="1"/>
    <n v="16"/>
    <n v="4"/>
    <n v="12"/>
    <n v="88"/>
  </r>
  <r>
    <x v="5"/>
    <n v="1"/>
    <n v="0"/>
    <n v="0"/>
    <n v="0"/>
    <n v="-88"/>
  </r>
  <r>
    <x v="2"/>
    <n v="0"/>
    <n v="0"/>
    <n v="0"/>
    <n v="0"/>
    <n v="0"/>
  </r>
  <r>
    <x v="3"/>
    <n v="0"/>
    <n v="0"/>
    <n v="0"/>
    <n v="0"/>
    <n v="0"/>
  </r>
  <r>
    <x v="2"/>
    <n v="1"/>
    <n v="13"/>
    <n v="3"/>
    <n v="9"/>
    <n v="9"/>
  </r>
  <r>
    <x v="4"/>
    <n v="1"/>
    <n v="5"/>
    <n v="1"/>
    <n v="5"/>
    <n v="-9"/>
  </r>
  <r>
    <x v="2"/>
    <n v="1"/>
    <n v="16"/>
    <n v="4"/>
    <n v="12"/>
    <n v="92"/>
  </r>
  <r>
    <x v="5"/>
    <n v="1"/>
    <n v="0"/>
    <n v="0"/>
    <n v="0"/>
    <n v="-92"/>
  </r>
  <r>
    <x v="3"/>
    <n v="0"/>
    <n v="0"/>
    <n v="0"/>
    <n v="0"/>
    <n v="0"/>
  </r>
  <r>
    <x v="4"/>
    <n v="0"/>
    <n v="0"/>
    <n v="0"/>
    <n v="0"/>
    <n v="0"/>
  </r>
  <r>
    <x v="3"/>
    <n v="0"/>
    <n v="0"/>
    <n v="0"/>
    <n v="0"/>
    <n v="0"/>
  </r>
  <r>
    <x v="5"/>
    <n v="0"/>
    <n v="0"/>
    <n v="0"/>
    <n v="0"/>
    <n v="0"/>
  </r>
  <r>
    <x v="4"/>
    <n v="1"/>
    <n v="16"/>
    <n v="4"/>
    <n v="12"/>
    <n v="92"/>
  </r>
  <r>
    <x v="5"/>
    <n v="1"/>
    <n v="0"/>
    <n v="0"/>
    <n v="0"/>
    <n v="-92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">
  <r>
    <x v="0"/>
    <n v="1"/>
    <n v="11"/>
    <n v="3"/>
    <n v="10"/>
    <n v="31"/>
  </r>
  <r>
    <x v="1"/>
    <n v="1"/>
    <n v="5"/>
    <n v="1"/>
    <n v="5"/>
    <n v="-31"/>
  </r>
  <r>
    <x v="0"/>
    <n v="1"/>
    <n v="12"/>
    <n v="3"/>
    <n v="11"/>
    <n v="32"/>
  </r>
  <r>
    <x v="2"/>
    <n v="1"/>
    <n v="4"/>
    <n v="1"/>
    <n v="4"/>
    <n v="-32"/>
  </r>
  <r>
    <x v="0"/>
    <n v="0"/>
    <n v="0"/>
    <n v="0"/>
    <n v="0"/>
    <n v="0"/>
  </r>
  <r>
    <x v="3"/>
    <n v="0"/>
    <n v="0"/>
    <n v="0"/>
    <n v="0"/>
    <n v="0"/>
  </r>
  <r>
    <x v="0"/>
    <n v="1"/>
    <n v="2"/>
    <n v="1"/>
    <n v="5"/>
    <n v="-27"/>
  </r>
  <r>
    <x v="4"/>
    <n v="1"/>
    <n v="13"/>
    <n v="3"/>
    <n v="9"/>
    <n v="27"/>
  </r>
  <r>
    <x v="0"/>
    <n v="0"/>
    <n v="0"/>
    <n v="0"/>
    <n v="0"/>
    <n v="0"/>
  </r>
  <r>
    <x v="5"/>
    <n v="0"/>
    <n v="0"/>
    <n v="0"/>
    <n v="0"/>
    <n v="0"/>
  </r>
  <r>
    <x v="1"/>
    <n v="1"/>
    <n v="8"/>
    <n v="2"/>
    <n v="8"/>
    <n v="5"/>
  </r>
  <r>
    <x v="2"/>
    <n v="1"/>
    <n v="13"/>
    <n v="2"/>
    <n v="9"/>
    <n v="-5"/>
  </r>
  <r>
    <x v="1"/>
    <n v="0"/>
    <n v="0"/>
    <n v="0"/>
    <n v="0"/>
    <n v="0"/>
  </r>
  <r>
    <x v="3"/>
    <n v="0"/>
    <n v="0"/>
    <n v="0"/>
    <n v="0"/>
    <n v="0"/>
  </r>
  <r>
    <x v="1"/>
    <n v="1"/>
    <n v="3"/>
    <n v="1"/>
    <n v="3"/>
    <n v="-19"/>
  </r>
  <r>
    <x v="4"/>
    <n v="1"/>
    <n v="14"/>
    <n v="3"/>
    <n v="10"/>
    <n v="19"/>
  </r>
  <r>
    <x v="1"/>
    <n v="0"/>
    <n v="0"/>
    <n v="0"/>
    <n v="0"/>
    <n v="0"/>
  </r>
  <r>
    <x v="5"/>
    <n v="0"/>
    <n v="0"/>
    <n v="0"/>
    <n v="0"/>
    <n v="0"/>
  </r>
  <r>
    <x v="2"/>
    <n v="0"/>
    <n v="0"/>
    <n v="0"/>
    <n v="0"/>
    <n v="0"/>
  </r>
  <r>
    <x v="3"/>
    <n v="0"/>
    <n v="0"/>
    <n v="0"/>
    <n v="0"/>
    <n v="0"/>
  </r>
  <r>
    <x v="2"/>
    <n v="1"/>
    <n v="3"/>
    <n v="1"/>
    <n v="3"/>
    <n v="-32"/>
  </r>
  <r>
    <x v="4"/>
    <n v="1"/>
    <n v="14"/>
    <n v="3"/>
    <n v="10"/>
    <n v="32"/>
  </r>
  <r>
    <x v="2"/>
    <n v="0"/>
    <n v="0"/>
    <n v="0"/>
    <n v="0"/>
    <n v="0"/>
  </r>
  <r>
    <x v="5"/>
    <n v="0"/>
    <n v="0"/>
    <n v="0"/>
    <n v="0"/>
    <n v="0"/>
  </r>
  <r>
    <x v="3"/>
    <n v="0"/>
    <n v="0"/>
    <n v="0"/>
    <n v="0"/>
    <n v="0"/>
  </r>
  <r>
    <x v="4"/>
    <n v="0"/>
    <n v="0"/>
    <n v="0"/>
    <n v="0"/>
    <n v="0"/>
  </r>
  <r>
    <x v="3"/>
    <n v="0"/>
    <n v="0"/>
    <n v="0"/>
    <n v="0"/>
    <n v="0"/>
  </r>
  <r>
    <x v="5"/>
    <n v="0"/>
    <n v="0"/>
    <n v="0"/>
    <n v="0"/>
    <n v="0"/>
  </r>
  <r>
    <x v="4"/>
    <n v="0"/>
    <n v="0"/>
    <n v="0"/>
    <n v="0"/>
    <n v="0"/>
  </r>
  <r>
    <x v="5"/>
    <n v="0"/>
    <n v="0"/>
    <n v="0"/>
    <n v="0"/>
    <n v="0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">
  <r>
    <x v="0"/>
    <n v="1"/>
    <n v="3"/>
    <n v="1"/>
    <n v="3"/>
    <n v="-39"/>
  </r>
  <r>
    <x v="1"/>
    <n v="1"/>
    <n v="13"/>
    <n v="3"/>
    <n v="9"/>
    <n v="39"/>
  </r>
  <r>
    <x v="0"/>
    <n v="1"/>
    <n v="6"/>
    <n v="2"/>
    <n v="6"/>
    <n v="2"/>
  </r>
  <r>
    <x v="2"/>
    <n v="1"/>
    <n v="11"/>
    <n v="2"/>
    <n v="7"/>
    <n v="-2"/>
  </r>
  <r>
    <x v="0"/>
    <n v="1"/>
    <n v="16"/>
    <n v="4"/>
    <n v="12"/>
    <n v="53"/>
  </r>
  <r>
    <x v="3"/>
    <n v="1"/>
    <n v="3"/>
    <n v="0"/>
    <n v="3"/>
    <n v="-53"/>
  </r>
  <r>
    <x v="0"/>
    <n v="0"/>
    <n v="0"/>
    <n v="0"/>
    <n v="0"/>
    <n v="0"/>
  </r>
  <r>
    <x v="4"/>
    <n v="0"/>
    <n v="0"/>
    <n v="0"/>
    <n v="0"/>
    <n v="0"/>
  </r>
  <r>
    <x v="0"/>
    <n v="1"/>
    <n v="16"/>
    <n v="4"/>
    <n v="12"/>
    <n v="105"/>
  </r>
  <r>
    <x v="5"/>
    <n v="1"/>
    <n v="0"/>
    <n v="0"/>
    <n v="0"/>
    <n v="-105"/>
  </r>
  <r>
    <x v="1"/>
    <n v="1"/>
    <n v="14"/>
    <n v="3"/>
    <n v="10"/>
    <n v="23"/>
  </r>
  <r>
    <x v="2"/>
    <n v="1"/>
    <n v="5"/>
    <n v="1"/>
    <n v="5"/>
    <n v="-23"/>
  </r>
  <r>
    <x v="1"/>
    <n v="1"/>
    <n v="16"/>
    <n v="4"/>
    <n v="12"/>
    <n v="77"/>
  </r>
  <r>
    <x v="3"/>
    <n v="1"/>
    <n v="1"/>
    <n v="0"/>
    <n v="1"/>
    <n v="-77"/>
  </r>
  <r>
    <x v="1"/>
    <n v="0"/>
    <n v="0"/>
    <n v="0"/>
    <n v="0"/>
    <n v="0"/>
  </r>
  <r>
    <x v="4"/>
    <n v="0"/>
    <n v="0"/>
    <n v="0"/>
    <n v="0"/>
    <n v="0"/>
  </r>
  <r>
    <x v="1"/>
    <n v="1"/>
    <n v="16"/>
    <n v="4"/>
    <n v="12"/>
    <n v="109"/>
  </r>
  <r>
    <x v="5"/>
    <n v="1"/>
    <n v="0"/>
    <n v="0"/>
    <n v="0"/>
    <n v="-109"/>
  </r>
  <r>
    <x v="2"/>
    <n v="1"/>
    <n v="16"/>
    <n v="4"/>
    <n v="12"/>
    <n v="79"/>
  </r>
  <r>
    <x v="3"/>
    <n v="1"/>
    <n v="0"/>
    <n v="0"/>
    <n v="0"/>
    <n v="-79"/>
  </r>
  <r>
    <x v="2"/>
    <n v="0"/>
    <n v="0"/>
    <n v="0"/>
    <n v="0"/>
    <n v="0"/>
  </r>
  <r>
    <x v="4"/>
    <n v="0"/>
    <n v="0"/>
    <n v="0"/>
    <n v="0"/>
    <n v="0"/>
  </r>
  <r>
    <x v="2"/>
    <n v="1"/>
    <n v="16"/>
    <n v="4"/>
    <n v="12"/>
    <n v="90"/>
  </r>
  <r>
    <x v="5"/>
    <n v="1"/>
    <n v="0"/>
    <n v="0"/>
    <n v="0"/>
    <n v="-90"/>
  </r>
  <r>
    <x v="3"/>
    <n v="0"/>
    <n v="0"/>
    <n v="0"/>
    <n v="0"/>
    <n v="0"/>
  </r>
  <r>
    <x v="4"/>
    <n v="0"/>
    <n v="0"/>
    <n v="0"/>
    <n v="0"/>
    <n v="0"/>
  </r>
  <r>
    <x v="3"/>
    <n v="1"/>
    <n v="16"/>
    <n v="4"/>
    <n v="12"/>
    <n v="78"/>
  </r>
  <r>
    <x v="5"/>
    <n v="1"/>
    <n v="0"/>
    <n v="0"/>
    <n v="0"/>
    <n v="-78"/>
  </r>
  <r>
    <x v="4"/>
    <n v="0"/>
    <n v="0"/>
    <n v="0"/>
    <n v="0"/>
    <n v="0"/>
  </r>
  <r>
    <x v="5"/>
    <n v="0"/>
    <n v="0"/>
    <n v="0"/>
    <n v="0"/>
    <n v="0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">
  <r>
    <x v="0"/>
    <n v="1"/>
    <n v="0"/>
    <n v="0"/>
    <n v="0"/>
    <n v="-95"/>
  </r>
  <r>
    <x v="1"/>
    <n v="1"/>
    <n v="16"/>
    <n v="4"/>
    <n v="12"/>
    <n v="95"/>
  </r>
  <r>
    <x v="0"/>
    <n v="1"/>
    <n v="1"/>
    <n v="0"/>
    <n v="1"/>
    <n v="-68"/>
  </r>
  <r>
    <x v="2"/>
    <n v="1"/>
    <n v="16"/>
    <n v="4"/>
    <n v="12"/>
    <n v="68"/>
  </r>
  <r>
    <x v="0"/>
    <n v="1"/>
    <n v="3"/>
    <n v="1"/>
    <n v="3"/>
    <n v="-59"/>
  </r>
  <r>
    <x v="3"/>
    <n v="1"/>
    <n v="15"/>
    <n v="3"/>
    <n v="11"/>
    <n v="59"/>
  </r>
  <r>
    <x v="0"/>
    <n v="1"/>
    <n v="1"/>
    <n v="0"/>
    <n v="1"/>
    <n v="-67"/>
  </r>
  <r>
    <x v="4"/>
    <n v="1"/>
    <n v="16"/>
    <n v="4"/>
    <n v="12"/>
    <n v="67"/>
  </r>
  <r>
    <x v="0"/>
    <n v="1"/>
    <n v="4"/>
    <n v="1"/>
    <n v="4"/>
    <n v="-29"/>
  </r>
  <r>
    <x v="5"/>
    <n v="1"/>
    <n v="13"/>
    <n v="3"/>
    <n v="9"/>
    <n v="29"/>
  </r>
  <r>
    <x v="1"/>
    <n v="1"/>
    <n v="6"/>
    <n v="2"/>
    <n v="6"/>
    <n v="-15"/>
  </r>
  <r>
    <x v="2"/>
    <n v="1"/>
    <n v="11"/>
    <n v="2"/>
    <n v="7"/>
    <n v="15"/>
  </r>
  <r>
    <x v="1"/>
    <n v="1"/>
    <n v="16"/>
    <n v="4"/>
    <n v="12"/>
    <n v="81"/>
  </r>
  <r>
    <x v="3"/>
    <n v="1"/>
    <n v="0"/>
    <n v="0"/>
    <n v="0"/>
    <n v="-81"/>
  </r>
  <r>
    <x v="1"/>
    <n v="1"/>
    <n v="16"/>
    <n v="4"/>
    <n v="12"/>
    <n v="69"/>
  </r>
  <r>
    <x v="4"/>
    <n v="1"/>
    <n v="0"/>
    <n v="0"/>
    <n v="0"/>
    <n v="-69"/>
  </r>
  <r>
    <x v="1"/>
    <n v="1"/>
    <n v="16"/>
    <n v="4"/>
    <n v="12"/>
    <n v="91"/>
  </r>
  <r>
    <x v="5"/>
    <n v="1"/>
    <n v="0"/>
    <n v="0"/>
    <n v="0"/>
    <n v="-91"/>
  </r>
  <r>
    <x v="2"/>
    <n v="1"/>
    <n v="13"/>
    <n v="3"/>
    <n v="9"/>
    <n v="57"/>
  </r>
  <r>
    <x v="3"/>
    <n v="1"/>
    <n v="3"/>
    <n v="1"/>
    <n v="3"/>
    <n v="-57"/>
  </r>
  <r>
    <x v="2"/>
    <n v="1"/>
    <n v="13"/>
    <n v="3"/>
    <n v="9"/>
    <n v="27"/>
  </r>
  <r>
    <x v="4"/>
    <n v="1"/>
    <n v="4"/>
    <n v="1"/>
    <n v="4"/>
    <n v="-27"/>
  </r>
  <r>
    <x v="2"/>
    <n v="1"/>
    <n v="11"/>
    <n v="2"/>
    <n v="7"/>
    <n v="-10"/>
  </r>
  <r>
    <x v="5"/>
    <n v="1"/>
    <n v="6"/>
    <n v="2"/>
    <n v="6"/>
    <n v="10"/>
  </r>
  <r>
    <x v="3"/>
    <n v="1"/>
    <n v="4"/>
    <n v="1"/>
    <n v="4"/>
    <n v="-44"/>
  </r>
  <r>
    <x v="4"/>
    <n v="1"/>
    <n v="14"/>
    <n v="3"/>
    <n v="10"/>
    <n v="44"/>
  </r>
  <r>
    <x v="3"/>
    <n v="1"/>
    <n v="13"/>
    <n v="2"/>
    <n v="9"/>
    <n v="20"/>
  </r>
  <r>
    <x v="5"/>
    <n v="1"/>
    <n v="6"/>
    <n v="2"/>
    <n v="6"/>
    <n v="-20"/>
  </r>
  <r>
    <x v="4"/>
    <n v="1"/>
    <n v="16"/>
    <n v="4"/>
    <n v="12"/>
    <n v="65"/>
  </r>
  <r>
    <x v="5"/>
    <n v="1"/>
    <n v="2"/>
    <n v="0"/>
    <n v="2"/>
    <n v="-6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PivotTable2" cacheId="0" applyNumberFormats="0" applyBorderFormats="0" applyFontFormats="0" applyPatternFormats="0" applyAlignmentFormats="0" applyWidthHeightFormats="1" dataCaption="Values" updatedVersion="6" minRefreshableVersion="3" showCalcMbrs="0" useAutoFormatting="1" itemPrintTitles="1" createdVersion="3" indent="0" outline="1" outlineData="1" multipleFieldFilters="0">
  <location ref="A6:F14" firstHeaderRow="1" firstDataRow="2" firstDataCol="1"/>
  <pivotFields count="6">
    <pivotField axis="axisRow" showAll="0">
      <items count="9">
        <item m="1" x="6"/>
        <item m="1" x="7"/>
        <item x="1"/>
        <item x="2"/>
        <item x="0"/>
        <item x="4"/>
        <item x="5"/>
        <item x="3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7"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 of Overall Pts" fld="2" baseField="0" baseItem="0"/>
    <dataField name="Sum of Played" fld="1" baseField="0" baseItem="0"/>
    <dataField name="Sum of Matches Won" fld="3" baseField="0" baseItem="0"/>
    <dataField name="Sum of Games Won" fld="4" baseField="0" baseItem="0"/>
    <dataField name="Sum of Points" fld="5" baseField="0" baseItem="0"/>
  </dataFields>
  <formats count="4">
    <format dxfId="9">
      <pivotArea type="all" dataOnly="0" outline="0" fieldPosition="0"/>
    </format>
    <format dxfId="8">
      <pivotArea type="all" dataOnly="0" outline="0" fieldPosition="0"/>
    </format>
    <format dxfId="7">
      <pivotArea collapsedLevelsAreSubtotals="1" fieldPosition="0">
        <references count="1">
          <reference field="0" count="3">
            <x v="2"/>
            <x v="3"/>
            <x v="4"/>
          </reference>
        </references>
      </pivotArea>
    </format>
    <format dxfId="6">
      <pivotArea dataOnly="0" labelOnly="1" fieldPosition="0">
        <references count="1">
          <reference field="0" count="3"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4000000}" name="PivotTable6" cacheId="3" applyNumberFormats="0" applyBorderFormats="0" applyFontFormats="0" applyPatternFormats="0" applyAlignmentFormats="0" applyWidthHeightFormats="1" dataCaption="Values" updatedVersion="6" minRefreshableVersion="3" showCalcMbrs="0" useAutoFormatting="1" itemPrintTitles="1" createdVersion="3" indent="0" outline="1" outlineData="1" multipleFieldFilters="0">
  <location ref="H19:M27" firstHeaderRow="1" firstDataRow="2" firstDataCol="1"/>
  <pivotFields count="6">
    <pivotField axis="axisRow" showAll="0">
      <items count="7">
        <item x="1"/>
        <item x="2"/>
        <item x="0"/>
        <item x="3"/>
        <item x="5"/>
        <item x="4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 of Overall Pts" fld="2" baseField="0" baseItem="0"/>
    <dataField name="Sum of Played" fld="1" baseField="0" baseItem="0"/>
    <dataField name="Sum of Matches Won" fld="3" baseField="0" baseItem="0"/>
    <dataField name="Sum of Games Won" fld="4" baseField="0" baseItem="0"/>
    <dataField name="Sum of Points" fld="5" baseField="0" baseItem="0"/>
  </dataFields>
  <formats count="12">
    <format dxfId="19">
      <pivotArea type="all" dataOnly="0" outline="0" fieldPosition="0"/>
    </format>
    <format dxfId="18">
      <pivotArea type="all" dataOnly="0" outline="0" fieldPosition="0"/>
    </format>
    <format dxfId="17">
      <pivotArea outline="0" collapsedLevelsAreSubtotals="1" fieldPosition="0"/>
    </format>
    <format dxfId="16">
      <pivotArea type="origin" dataOnly="0" labelOnly="1" outline="0" fieldPosition="0"/>
    </format>
    <format dxfId="15">
      <pivotArea field="-2" type="button" dataOnly="0" labelOnly="1" outline="0" axis="axisCol" fieldPosition="0"/>
    </format>
    <format dxfId="14">
      <pivotArea type="topRight" dataOnly="0" labelOnly="1" outline="0" fieldPosition="0"/>
    </format>
    <format dxfId="13">
      <pivotArea field="0" type="button" dataOnly="0" labelOnly="1" outline="0" axis="axisRow" fieldPosition="0"/>
    </format>
    <format dxfId="12">
      <pivotArea dataOnly="0" labelOnly="1" fieldPosition="0">
        <references count="1">
          <reference field="0" count="0"/>
        </references>
      </pivotArea>
    </format>
    <format dxfId="11">
      <pivotArea dataOnly="0" labelOnly="1" grandRow="1" outline="0" fieldPosition="0"/>
    </format>
    <format dxfId="1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">
      <pivotArea collapsedLevelsAreSubtotals="1" fieldPosition="0">
        <references count="1">
          <reference field="0" count="3">
            <x v="0"/>
            <x v="1"/>
            <x v="2"/>
          </reference>
        </references>
      </pivotArea>
    </format>
    <format dxfId="0">
      <pivotArea dataOnly="0" labelOnly="1" fieldPosition="0">
        <references count="1">
          <reference field="0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3000000}" name="PivotTable5" cacheId="2" applyNumberFormats="0" applyBorderFormats="0" applyFontFormats="0" applyPatternFormats="0" applyAlignmentFormats="0" applyWidthHeightFormats="1" dataCaption="Values" updatedVersion="6" minRefreshableVersion="3" showCalcMbrs="0" useAutoFormatting="1" itemPrintTitles="1" createdVersion="3" indent="0" outline="1" outlineData="1" multipleFieldFilters="0">
  <location ref="A19:F27" firstHeaderRow="1" firstDataRow="2" firstDataCol="1"/>
  <pivotFields count="6">
    <pivotField axis="axisRow" showAll="0">
      <items count="7">
        <item x="4"/>
        <item x="0"/>
        <item x="2"/>
        <item x="1"/>
        <item x="5"/>
        <item x="3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 of Overall Pts" fld="2" baseField="0" baseItem="0"/>
    <dataField name="Sum of Played" fld="1" baseField="0" baseItem="0"/>
    <dataField name="Sum of Matches Won" fld="3" baseField="0" baseItem="0"/>
    <dataField name="Sum of Games Won" fld="4" baseField="0" baseItem="0"/>
    <dataField name="Sum of Points" fld="5" baseField="0" baseItem="0"/>
  </dataFields>
  <formats count="12">
    <format dxfId="29">
      <pivotArea type="all" dataOnly="0" outline="0" fieldPosition="0"/>
    </format>
    <format dxfId="28">
      <pivotArea type="all" dataOnly="0" outline="0" fieldPosition="0"/>
    </format>
    <format dxfId="27">
      <pivotArea outline="0" collapsedLevelsAreSubtotals="1" fieldPosition="0"/>
    </format>
    <format dxfId="26">
      <pivotArea type="origin" dataOnly="0" labelOnly="1" outline="0" fieldPosition="0"/>
    </format>
    <format dxfId="25">
      <pivotArea field="-2" type="button" dataOnly="0" labelOnly="1" outline="0" axis="axisCol" fieldPosition="0"/>
    </format>
    <format dxfId="24">
      <pivotArea type="topRight" dataOnly="0" labelOnly="1" outline="0" fieldPosition="0"/>
    </format>
    <format dxfId="23">
      <pivotArea field="0" type="button" dataOnly="0" labelOnly="1" outline="0" axis="axisRow" fieldPosition="0"/>
    </format>
    <format dxfId="22">
      <pivotArea dataOnly="0" labelOnly="1" fieldPosition="0">
        <references count="1">
          <reference field="0" count="0"/>
        </references>
      </pivotArea>
    </format>
    <format dxfId="21">
      <pivotArea dataOnly="0" labelOnly="1" grandRow="1" outline="0" fieldPosition="0"/>
    </format>
    <format dxfId="2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">
      <pivotArea collapsedLevelsAreSubtotals="1" fieldPosition="0">
        <references count="1">
          <reference field="0" count="3">
            <x v="0"/>
            <x v="1"/>
            <x v="2"/>
          </reference>
        </references>
      </pivotArea>
    </format>
    <format dxfId="2">
      <pivotArea dataOnly="0" labelOnly="1" fieldPosition="0">
        <references count="1">
          <reference field="0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2000000}" name="PivotTable4" cacheId="1" applyNumberFormats="0" applyBorderFormats="0" applyFontFormats="0" applyPatternFormats="0" applyAlignmentFormats="0" applyWidthHeightFormats="1" dataCaption="Values" updatedVersion="6" minRefreshableVersion="3" showCalcMbrs="0" useAutoFormatting="1" itemPrintTitles="1" createdVersion="3" indent="0" outline="1" outlineData="1" multipleFieldFilters="0">
  <location ref="O6:T14" firstHeaderRow="1" firstDataRow="2" firstDataCol="1"/>
  <pivotFields count="6">
    <pivotField axis="axisRow" showAll="0">
      <items count="7">
        <item x="2"/>
        <item x="4"/>
        <item x="1"/>
        <item x="0"/>
        <item x="5"/>
        <item x="3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 of Overall Pts" fld="2" baseField="0" baseItem="0"/>
    <dataField name="Sum of Played" fld="1" baseField="0" baseItem="0"/>
    <dataField name="Sum of Matches Won" fld="3" baseField="0" baseItem="0"/>
    <dataField name="Sum of Games Won" fld="4" baseField="0" baseItem="0"/>
    <dataField name="Sum of Points" fld="5" baseField="0" baseItem="0"/>
  </dataFields>
  <formats count="12">
    <format dxfId="41">
      <pivotArea type="all" dataOnly="0" outline="0" fieldPosition="0"/>
    </format>
    <format dxfId="40">
      <pivotArea type="all" dataOnly="0" outline="0" fieldPosition="0"/>
    </format>
    <format dxfId="39">
      <pivotArea outline="0" collapsedLevelsAreSubtotals="1" fieldPosition="0"/>
    </format>
    <format dxfId="38">
      <pivotArea type="origin" dataOnly="0" labelOnly="1" outline="0" fieldPosition="0"/>
    </format>
    <format dxfId="37">
      <pivotArea field="-2" type="button" dataOnly="0" labelOnly="1" outline="0" axis="axisCol" fieldPosition="0"/>
    </format>
    <format dxfId="36">
      <pivotArea type="topRight" dataOnly="0" labelOnly="1" outline="0" fieldPosition="0"/>
    </format>
    <format dxfId="35">
      <pivotArea field="0" type="button" dataOnly="0" labelOnly="1" outline="0" axis="axisRow" fieldPosition="0"/>
    </format>
    <format dxfId="34">
      <pivotArea dataOnly="0" labelOnly="1" fieldPosition="0">
        <references count="1">
          <reference field="0" count="0"/>
        </references>
      </pivotArea>
    </format>
    <format dxfId="33">
      <pivotArea dataOnly="0" labelOnly="1" grandRow="1" outline="0" fieldPosition="0"/>
    </format>
    <format dxfId="3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1">
      <pivotArea collapsedLevelsAreSubtotals="1" fieldPosition="0">
        <references count="1">
          <reference field="0" count="3">
            <x v="0"/>
            <x v="1"/>
            <x v="2"/>
          </reference>
        </references>
      </pivotArea>
    </format>
    <format dxfId="30">
      <pivotArea dataOnly="0" labelOnly="1" fieldPosition="0">
        <references count="1">
          <reference field="0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1000000}" name="PivotTable3" cacheId="4" applyNumberFormats="0" applyBorderFormats="0" applyFontFormats="0" applyPatternFormats="0" applyAlignmentFormats="0" applyWidthHeightFormats="1" dataCaption="Values" updatedVersion="6" minRefreshableVersion="3" showCalcMbrs="0" useAutoFormatting="1" itemPrintTitles="1" createdVersion="3" indent="0" outline="1" outlineData="1" multipleFieldFilters="0">
  <location ref="H6:M14" firstHeaderRow="1" firstDataRow="2" firstDataCol="1"/>
  <pivotFields count="6">
    <pivotField axis="axisRow" showAll="0">
      <items count="8">
        <item m="1" x="6"/>
        <item x="1"/>
        <item x="2"/>
        <item x="4"/>
        <item x="3"/>
        <item x="5"/>
        <item x="0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7"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 of Overall Pts" fld="2" baseField="0" baseItem="0"/>
    <dataField name="Sum of Played" fld="1" baseField="0" baseItem="0"/>
    <dataField name="Sum of Matches Won" fld="3" baseField="0" baseItem="0"/>
    <dataField name="Sum of Games Won" fld="4" baseField="0" baseItem="0"/>
    <dataField name="Sum of Points" fld="5" baseField="0" baseItem="0"/>
  </dataFields>
  <formats count="12">
    <format dxfId="51">
      <pivotArea type="all" dataOnly="0" outline="0" fieldPosition="0"/>
    </format>
    <format dxfId="50">
      <pivotArea type="all" dataOnly="0" outline="0" fieldPosition="0"/>
    </format>
    <format dxfId="49">
      <pivotArea outline="0" collapsedLevelsAreSubtotals="1" fieldPosition="0"/>
    </format>
    <format dxfId="48">
      <pivotArea type="origin" dataOnly="0" labelOnly="1" outline="0" fieldPosition="0"/>
    </format>
    <format dxfId="47">
      <pivotArea field="-2" type="button" dataOnly="0" labelOnly="1" outline="0" axis="axisCol" fieldPosition="0"/>
    </format>
    <format dxfId="46">
      <pivotArea type="topRight" dataOnly="0" labelOnly="1" outline="0" fieldPosition="0"/>
    </format>
    <format dxfId="45">
      <pivotArea field="0" type="button" dataOnly="0" labelOnly="1" outline="0" axis="axisRow" fieldPosition="0"/>
    </format>
    <format dxfId="44">
      <pivotArea dataOnly="0" labelOnly="1" fieldPosition="0">
        <references count="1">
          <reference field="0" count="0"/>
        </references>
      </pivotArea>
    </format>
    <format dxfId="43">
      <pivotArea dataOnly="0" labelOnly="1" grandRow="1" outline="0" fieldPosition="0"/>
    </format>
    <format dxfId="4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5">
      <pivotArea collapsedLevelsAreSubtotals="1" fieldPosition="0">
        <references count="1">
          <reference field="0" count="3">
            <x v="1"/>
            <x v="2"/>
            <x v="3"/>
          </reference>
        </references>
      </pivotArea>
    </format>
    <format dxfId="4">
      <pivotArea dataOnly="0" labelOnly="1" fieldPosition="0">
        <references count="1">
          <reference field="0" count="3"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rinterSettings" Target="../printerSettings/printerSettings2.bin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83"/>
  <sheetViews>
    <sheetView workbookViewId="0">
      <pane xSplit="3" ySplit="12" topLeftCell="D88" activePane="bottomRight" state="frozen"/>
      <selection pane="topRight" activeCell="D1" sqref="D1"/>
      <selection pane="bottomLeft" activeCell="A13" sqref="A13"/>
      <selection pane="bottomRight" activeCell="F95" sqref="F95"/>
    </sheetView>
  </sheetViews>
  <sheetFormatPr defaultRowHeight="14.25" x14ac:dyDescent="0.45"/>
  <cols>
    <col min="1" max="1" width="2.796875" customWidth="1"/>
    <col min="2" max="2" width="27.265625" bestFit="1" customWidth="1"/>
    <col min="3" max="3" width="17.796875" customWidth="1"/>
    <col min="4" max="5" width="14.59765625" customWidth="1"/>
    <col min="6" max="6" width="14.9296875" bestFit="1" customWidth="1"/>
    <col min="7" max="7" width="12.796875" bestFit="1" customWidth="1"/>
    <col min="8" max="8" width="0" hidden="1" customWidth="1"/>
    <col min="9" max="9" width="11.265625" bestFit="1" customWidth="1"/>
    <col min="10" max="10" width="14" bestFit="1" customWidth="1"/>
    <col min="11" max="11" width="18.53125" bestFit="1" customWidth="1"/>
    <col min="12" max="12" width="5.33203125" bestFit="1" customWidth="1"/>
    <col min="13" max="13" width="5.265625" bestFit="1" customWidth="1"/>
    <col min="14" max="15" width="2" hidden="1" customWidth="1"/>
    <col min="16" max="16" width="5.33203125" bestFit="1" customWidth="1"/>
    <col min="17" max="17" width="5.265625" bestFit="1" customWidth="1"/>
    <col min="18" max="18" width="5.33203125" hidden="1" customWidth="1"/>
    <col min="19" max="19" width="5.265625" hidden="1" customWidth="1"/>
    <col min="20" max="20" width="5.33203125" bestFit="1" customWidth="1"/>
    <col min="21" max="21" width="5.265625" bestFit="1" customWidth="1"/>
    <col min="22" max="22" width="5.33203125" hidden="1" customWidth="1"/>
    <col min="23" max="23" width="5.265625" hidden="1" customWidth="1"/>
    <col min="24" max="24" width="5.33203125" bestFit="1" customWidth="1"/>
    <col min="25" max="25" width="5.265625" bestFit="1" customWidth="1"/>
    <col min="26" max="26" width="5.33203125" hidden="1" customWidth="1"/>
    <col min="27" max="27" width="5.265625" hidden="1" customWidth="1"/>
    <col min="28" max="29" width="13.33203125" customWidth="1"/>
    <col min="30" max="31" width="2" hidden="1" customWidth="1"/>
    <col min="32" max="32" width="2.33203125" customWidth="1"/>
    <col min="33" max="34" width="13" customWidth="1"/>
  </cols>
  <sheetData>
    <row r="1" spans="1:32" x14ac:dyDescent="0.45">
      <c r="B1" s="71" t="s">
        <v>30</v>
      </c>
    </row>
    <row r="2" spans="1:32" ht="8.25" customHeight="1" x14ac:dyDescent="0.45"/>
    <row r="3" spans="1:32" x14ac:dyDescent="0.45">
      <c r="B3" s="2" t="s">
        <v>31</v>
      </c>
      <c r="E3" s="13" t="s">
        <v>38</v>
      </c>
    </row>
    <row r="4" spans="1:32" x14ac:dyDescent="0.45">
      <c r="B4" s="3" t="s">
        <v>32</v>
      </c>
      <c r="E4" s="2" t="str">
        <f>B4</f>
        <v>Highland</v>
      </c>
      <c r="F4" s="2" t="str">
        <f>B5</f>
        <v>West</v>
      </c>
      <c r="G4" s="2" t="str">
        <f>B6</f>
        <v>East</v>
      </c>
      <c r="H4" s="2"/>
      <c r="I4" s="2" t="str">
        <f>B7</f>
        <v>Grampian</v>
      </c>
      <c r="J4" s="2" t="str">
        <f>B8</f>
        <v>Central</v>
      </c>
      <c r="K4" s="2" t="str">
        <f>B9</f>
        <v>Tayside</v>
      </c>
    </row>
    <row r="5" spans="1:32" x14ac:dyDescent="0.45">
      <c r="B5" s="3" t="s">
        <v>33</v>
      </c>
      <c r="E5" s="8" t="s">
        <v>86</v>
      </c>
      <c r="F5" s="87" t="s">
        <v>96</v>
      </c>
      <c r="G5" s="8" t="s">
        <v>77</v>
      </c>
      <c r="H5" s="72"/>
      <c r="I5" s="8" t="s">
        <v>82</v>
      </c>
      <c r="J5" s="85" t="s">
        <v>73</v>
      </c>
      <c r="K5" s="8" t="s">
        <v>92</v>
      </c>
    </row>
    <row r="6" spans="1:32" x14ac:dyDescent="0.45">
      <c r="B6" s="3" t="s">
        <v>34</v>
      </c>
      <c r="E6" s="8" t="s">
        <v>87</v>
      </c>
      <c r="F6" s="8" t="s">
        <v>97</v>
      </c>
      <c r="G6" s="8" t="s">
        <v>78</v>
      </c>
      <c r="H6" s="72"/>
      <c r="I6" s="8" t="s">
        <v>83</v>
      </c>
      <c r="J6" s="85" t="s">
        <v>74</v>
      </c>
      <c r="K6" s="8" t="s">
        <v>93</v>
      </c>
    </row>
    <row r="7" spans="1:32" x14ac:dyDescent="0.45">
      <c r="B7" s="3" t="s">
        <v>35</v>
      </c>
      <c r="E7" s="8" t="s">
        <v>88</v>
      </c>
      <c r="F7" s="8" t="s">
        <v>98</v>
      </c>
      <c r="G7" s="8" t="s">
        <v>79</v>
      </c>
      <c r="H7" s="72"/>
      <c r="I7" s="8" t="s">
        <v>84</v>
      </c>
      <c r="J7" s="85" t="s">
        <v>75</v>
      </c>
      <c r="K7" s="8" t="s">
        <v>94</v>
      </c>
    </row>
    <row r="8" spans="1:32" x14ac:dyDescent="0.45">
      <c r="B8" s="3" t="s">
        <v>36</v>
      </c>
      <c r="E8" s="8" t="s">
        <v>89</v>
      </c>
      <c r="F8" s="8" t="s">
        <v>99</v>
      </c>
      <c r="G8" s="8" t="s">
        <v>80</v>
      </c>
      <c r="H8" s="72"/>
      <c r="I8" s="86" t="s">
        <v>85</v>
      </c>
      <c r="J8" s="85" t="s">
        <v>76</v>
      </c>
      <c r="K8" s="8" t="s">
        <v>95</v>
      </c>
    </row>
    <row r="9" spans="1:32" x14ac:dyDescent="0.45">
      <c r="B9" s="3" t="s">
        <v>37</v>
      </c>
      <c r="E9" s="8" t="s">
        <v>90</v>
      </c>
      <c r="F9" s="8" t="s">
        <v>100</v>
      </c>
      <c r="G9" s="8" t="s">
        <v>81</v>
      </c>
      <c r="H9" s="72"/>
      <c r="I9" s="72"/>
      <c r="J9" s="72"/>
      <c r="K9" s="72"/>
    </row>
    <row r="10" spans="1:32" ht="14.65" thickBot="1" x14ac:dyDescent="0.5">
      <c r="E10" s="10" t="s">
        <v>91</v>
      </c>
      <c r="F10" s="72"/>
      <c r="G10" s="72"/>
      <c r="H10" s="72"/>
      <c r="I10" s="72"/>
      <c r="J10" s="72"/>
      <c r="K10" s="72"/>
    </row>
    <row r="11" spans="1:32" x14ac:dyDescent="0.45">
      <c r="B11" s="2" t="s">
        <v>14</v>
      </c>
      <c r="C11" s="3">
        <v>3</v>
      </c>
      <c r="E11" s="72"/>
      <c r="F11" s="72"/>
      <c r="G11" s="72"/>
      <c r="H11" s="72"/>
      <c r="I11" s="72"/>
      <c r="J11" s="72"/>
      <c r="K11" s="72"/>
    </row>
    <row r="12" spans="1:32" x14ac:dyDescent="0.45">
      <c r="B12" s="2" t="s">
        <v>22</v>
      </c>
      <c r="C12" s="3">
        <v>4</v>
      </c>
    </row>
    <row r="13" spans="1:32" ht="6.75" customHeight="1" x14ac:dyDescent="0.45"/>
    <row r="14" spans="1:32" ht="6.75" customHeight="1" x14ac:dyDescent="0.45">
      <c r="A14" s="55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F14" s="57"/>
    </row>
    <row r="15" spans="1:32" s="12" customFormat="1" ht="14.65" thickBot="1" x14ac:dyDescent="0.5">
      <c r="A15" s="64">
        <v>1</v>
      </c>
      <c r="B15" s="53" t="str">
        <f>$B$4</f>
        <v>Highland</v>
      </c>
      <c r="C15" s="53" t="str">
        <f>$B$5</f>
        <v>West</v>
      </c>
      <c r="D15" s="111" t="s">
        <v>25</v>
      </c>
      <c r="E15" s="111"/>
      <c r="F15" s="111"/>
      <c r="G15" s="111"/>
      <c r="H15" s="112"/>
      <c r="I15" s="112"/>
      <c r="J15" s="112"/>
      <c r="K15" s="112"/>
      <c r="L15" s="113" t="s">
        <v>2</v>
      </c>
      <c r="M15" s="113"/>
      <c r="N15" s="34"/>
      <c r="O15" s="34"/>
      <c r="P15" s="113" t="s">
        <v>3</v>
      </c>
      <c r="Q15" s="113"/>
      <c r="R15" s="34"/>
      <c r="S15" s="34"/>
      <c r="T15" s="113" t="s">
        <v>4</v>
      </c>
      <c r="U15" s="113"/>
      <c r="V15" s="34"/>
      <c r="W15" s="34"/>
      <c r="X15" s="113" t="s">
        <v>5</v>
      </c>
      <c r="Y15" s="113"/>
      <c r="Z15" s="34"/>
      <c r="AA15" s="34"/>
      <c r="AB15" s="113" t="s">
        <v>6</v>
      </c>
      <c r="AC15" s="113"/>
      <c r="AF15" s="68"/>
    </row>
    <row r="16" spans="1:32" s="12" customFormat="1" ht="14.65" thickBot="1" x14ac:dyDescent="0.5">
      <c r="A16" s="64"/>
      <c r="B16" s="13" t="s">
        <v>0</v>
      </c>
      <c r="C16" s="21" t="s">
        <v>1</v>
      </c>
      <c r="D16" s="23" t="s">
        <v>20</v>
      </c>
      <c r="E16" s="24" t="s">
        <v>21</v>
      </c>
      <c r="F16" s="27" t="s">
        <v>7</v>
      </c>
      <c r="G16" s="24" t="s">
        <v>8</v>
      </c>
      <c r="H16" s="22" t="s">
        <v>19</v>
      </c>
      <c r="I16" s="14"/>
      <c r="J16" s="14" t="s">
        <v>23</v>
      </c>
      <c r="K16" s="14" t="s">
        <v>24</v>
      </c>
      <c r="L16" s="14" t="s">
        <v>23</v>
      </c>
      <c r="M16" s="14" t="s">
        <v>24</v>
      </c>
      <c r="N16" s="13"/>
      <c r="O16" s="13"/>
      <c r="P16" s="14" t="s">
        <v>23</v>
      </c>
      <c r="Q16" s="14" t="s">
        <v>24</v>
      </c>
      <c r="R16" s="14" t="s">
        <v>23</v>
      </c>
      <c r="S16" s="14" t="s">
        <v>24</v>
      </c>
      <c r="T16" s="14" t="s">
        <v>23</v>
      </c>
      <c r="U16" s="14" t="s">
        <v>24</v>
      </c>
      <c r="V16" s="14" t="s">
        <v>23</v>
      </c>
      <c r="W16" s="14" t="s">
        <v>24</v>
      </c>
      <c r="X16" s="14" t="s">
        <v>23</v>
      </c>
      <c r="Y16" s="14" t="s">
        <v>24</v>
      </c>
      <c r="Z16" s="14" t="s">
        <v>23</v>
      </c>
      <c r="AA16" s="14" t="s">
        <v>24</v>
      </c>
      <c r="AB16" s="14" t="s">
        <v>23</v>
      </c>
      <c r="AC16" s="14" t="s">
        <v>24</v>
      </c>
      <c r="AF16" s="68"/>
    </row>
    <row r="17" spans="1:32" x14ac:dyDescent="0.45">
      <c r="A17" s="60"/>
      <c r="B17" s="8" t="s">
        <v>86</v>
      </c>
      <c r="C17" s="87" t="s">
        <v>96</v>
      </c>
      <c r="D17" s="35">
        <f>IF(F17&gt;G17,1,IF(G17&gt;F17,0,0))</f>
        <v>1</v>
      </c>
      <c r="E17" s="36">
        <f>IF(G17&gt;F17,1,IF(F17&gt;G17,0,0))</f>
        <v>0</v>
      </c>
      <c r="F17" s="37">
        <f>SUM(N17,R17,V17,Z17,AD17)</f>
        <v>3</v>
      </c>
      <c r="G17" s="38">
        <f>SUM(O17,S17,W17,AA17,AE17)</f>
        <v>0</v>
      </c>
      <c r="H17" s="39"/>
      <c r="I17" s="39"/>
      <c r="J17" s="40">
        <f>SUM(L17,P17,T17,X17,AB17)</f>
        <v>36</v>
      </c>
      <c r="K17" s="41">
        <f>SUM(M17,Q17,U17,Y17,AC17)</f>
        <v>25</v>
      </c>
      <c r="L17" s="19">
        <v>11</v>
      </c>
      <c r="M17" s="7">
        <v>6</v>
      </c>
      <c r="N17" s="5">
        <f>IF(L17="",0,IF(L17&gt;M17,1,0))</f>
        <v>1</v>
      </c>
      <c r="O17" s="4">
        <f>IF(M17="",0,IF(M17&gt;L17,1,0))</f>
        <v>0</v>
      </c>
      <c r="P17" s="19">
        <v>14</v>
      </c>
      <c r="Q17" s="7">
        <v>12</v>
      </c>
      <c r="R17" s="5">
        <f>IF(P17="",0,IF(P17&gt;Q17,1,0))</f>
        <v>1</v>
      </c>
      <c r="S17" s="4">
        <f>IF(Q17="",0,IF(Q17&gt;P17,1,0))</f>
        <v>0</v>
      </c>
      <c r="T17" s="19">
        <v>11</v>
      </c>
      <c r="U17" s="7">
        <v>7</v>
      </c>
      <c r="V17" s="5">
        <f>IF(T17="",0,IF(T17&gt;U17,1,0))</f>
        <v>1</v>
      </c>
      <c r="W17" s="4">
        <f>IF(U17="",0,IF(U17&gt;T17,1,0))</f>
        <v>0</v>
      </c>
      <c r="X17" s="6"/>
      <c r="Y17" s="7"/>
      <c r="Z17" s="5">
        <f>IF(X17="",0,IF(X17&gt;Y17,1,0))</f>
        <v>0</v>
      </c>
      <c r="AA17" s="4">
        <f>IF(Y17="",0,IF(Y17&gt;X17,1,0))</f>
        <v>0</v>
      </c>
      <c r="AB17" s="6"/>
      <c r="AC17" s="65"/>
      <c r="AD17">
        <f>IF(AB17="",0,IF(AB17&gt;AC17,1,0))</f>
        <v>0</v>
      </c>
      <c r="AE17">
        <f>IF(AC17="",0,IF(AC17&gt;AB17,1,0))</f>
        <v>0</v>
      </c>
      <c r="AF17" s="69"/>
    </row>
    <row r="18" spans="1:32" x14ac:dyDescent="0.45">
      <c r="A18" s="60"/>
      <c r="B18" s="8" t="s">
        <v>87</v>
      </c>
      <c r="C18" s="8" t="s">
        <v>97</v>
      </c>
      <c r="D18" s="35">
        <f t="shared" ref="D18:D20" si="0">IF(F18&gt;G18,1,IF(G18&gt;F18,0,0))</f>
        <v>0</v>
      </c>
      <c r="E18" s="36">
        <f t="shared" ref="E18:E20" si="1">IF(G18&gt;F18,1,IF(F18&gt;G18,0,0))</f>
        <v>1</v>
      </c>
      <c r="F18" s="37">
        <f t="shared" ref="F18:F20" si="2">SUM(N18,R18,V18,Z18,AD18)</f>
        <v>0</v>
      </c>
      <c r="G18" s="38">
        <f t="shared" ref="G18:G20" si="3">SUM(O18,S18,W18,AA18,AE18)</f>
        <v>3</v>
      </c>
      <c r="H18" s="42"/>
      <c r="I18" s="42"/>
      <c r="J18" s="43">
        <f t="shared" ref="J18:J20" si="4">SUM(L18,P18,T18,X18,AB18)</f>
        <v>12</v>
      </c>
      <c r="K18" s="38">
        <f t="shared" ref="K18:K20" si="5">SUM(M18,Q18,U18,Y18,AC18)</f>
        <v>33</v>
      </c>
      <c r="L18" s="5">
        <v>1</v>
      </c>
      <c r="M18" s="9">
        <v>11</v>
      </c>
      <c r="N18" s="5">
        <f t="shared" ref="N18:N20" si="6">IF(L18="",0,IF(L18&gt;M18,1,0))</f>
        <v>0</v>
      </c>
      <c r="O18" s="4">
        <f t="shared" ref="O18:O20" si="7">IF(M18="",0,IF(M18&gt;L18,1,0))</f>
        <v>1</v>
      </c>
      <c r="P18" s="5">
        <v>5</v>
      </c>
      <c r="Q18" s="9">
        <v>11</v>
      </c>
      <c r="R18" s="5">
        <f t="shared" ref="R18:R20" si="8">IF(P18="",0,IF(P18&gt;Q18,1,0))</f>
        <v>0</v>
      </c>
      <c r="S18" s="4">
        <f t="shared" ref="S18:S20" si="9">IF(Q18="",0,IF(Q18&gt;P18,1,0))</f>
        <v>1</v>
      </c>
      <c r="T18" s="5">
        <v>6</v>
      </c>
      <c r="U18" s="9">
        <v>11</v>
      </c>
      <c r="V18" s="5">
        <f t="shared" ref="V18:V20" si="10">IF(T18="",0,IF(T18&gt;U18,1,0))</f>
        <v>0</v>
      </c>
      <c r="W18" s="4">
        <f t="shared" ref="W18:W20" si="11">IF(U18="",0,IF(U18&gt;T18,1,0))</f>
        <v>1</v>
      </c>
      <c r="X18" s="8"/>
      <c r="Y18" s="9"/>
      <c r="Z18" s="5">
        <f t="shared" ref="Z18:Z20" si="12">IF(X18="",0,IF(X18&gt;Y18,1,0))</f>
        <v>0</v>
      </c>
      <c r="AA18" s="4">
        <f t="shared" ref="AA18:AA20" si="13">IF(Y18="",0,IF(Y18&gt;X18,1,0))</f>
        <v>0</v>
      </c>
      <c r="AB18" s="8"/>
      <c r="AC18" s="1"/>
      <c r="AD18">
        <f t="shared" ref="AD18:AD20" si="14">IF(AB18="",0,IF(AB18&gt;AC18,1,0))</f>
        <v>0</v>
      </c>
      <c r="AE18">
        <f t="shared" ref="AE18:AE20" si="15">IF(AC18="",0,IF(AC18&gt;AB18,1,0))</f>
        <v>0</v>
      </c>
      <c r="AF18" s="69"/>
    </row>
    <row r="19" spans="1:32" x14ac:dyDescent="0.45">
      <c r="A19" s="60"/>
      <c r="B19" s="8" t="s">
        <v>89</v>
      </c>
      <c r="C19" s="8" t="s">
        <v>99</v>
      </c>
      <c r="D19" s="35">
        <f t="shared" si="0"/>
        <v>0</v>
      </c>
      <c r="E19" s="36">
        <f t="shared" si="1"/>
        <v>1</v>
      </c>
      <c r="F19" s="37">
        <f t="shared" si="2"/>
        <v>0</v>
      </c>
      <c r="G19" s="38">
        <f t="shared" si="3"/>
        <v>3</v>
      </c>
      <c r="H19" s="42"/>
      <c r="I19" s="42"/>
      <c r="J19" s="43">
        <f t="shared" si="4"/>
        <v>6</v>
      </c>
      <c r="K19" s="38">
        <f t="shared" si="5"/>
        <v>33</v>
      </c>
      <c r="L19" s="5">
        <v>1</v>
      </c>
      <c r="M19" s="9">
        <v>11</v>
      </c>
      <c r="N19" s="5">
        <f t="shared" si="6"/>
        <v>0</v>
      </c>
      <c r="O19" s="4">
        <f t="shared" si="7"/>
        <v>1</v>
      </c>
      <c r="P19" s="5">
        <v>5</v>
      </c>
      <c r="Q19" s="9">
        <v>11</v>
      </c>
      <c r="R19" s="5">
        <f t="shared" si="8"/>
        <v>0</v>
      </c>
      <c r="S19" s="4">
        <f t="shared" si="9"/>
        <v>1</v>
      </c>
      <c r="T19" s="5">
        <v>0</v>
      </c>
      <c r="U19" s="9">
        <v>11</v>
      </c>
      <c r="V19" s="5">
        <f t="shared" si="10"/>
        <v>0</v>
      </c>
      <c r="W19" s="4">
        <f t="shared" si="11"/>
        <v>1</v>
      </c>
      <c r="X19" s="8"/>
      <c r="Y19" s="9"/>
      <c r="Z19" s="5">
        <f t="shared" si="12"/>
        <v>0</v>
      </c>
      <c r="AA19" s="4">
        <f t="shared" si="13"/>
        <v>0</v>
      </c>
      <c r="AB19" s="8"/>
      <c r="AC19" s="1"/>
      <c r="AD19">
        <f t="shared" si="14"/>
        <v>0</v>
      </c>
      <c r="AE19">
        <f t="shared" si="15"/>
        <v>0</v>
      </c>
      <c r="AF19" s="69"/>
    </row>
    <row r="20" spans="1:32" ht="14.65" thickBot="1" x14ac:dyDescent="0.5">
      <c r="A20" s="60"/>
      <c r="B20" s="10" t="s">
        <v>91</v>
      </c>
      <c r="C20" s="8" t="s">
        <v>98</v>
      </c>
      <c r="D20" s="35">
        <f t="shared" si="0"/>
        <v>0</v>
      </c>
      <c r="E20" s="36">
        <f t="shared" si="1"/>
        <v>1</v>
      </c>
      <c r="F20" s="37">
        <f t="shared" si="2"/>
        <v>0</v>
      </c>
      <c r="G20" s="38">
        <f t="shared" si="3"/>
        <v>3</v>
      </c>
      <c r="H20" s="44"/>
      <c r="I20" s="44"/>
      <c r="J20" s="43">
        <f t="shared" si="4"/>
        <v>13</v>
      </c>
      <c r="K20" s="38">
        <f t="shared" si="5"/>
        <v>33</v>
      </c>
      <c r="L20" s="20">
        <v>7</v>
      </c>
      <c r="M20" s="11">
        <v>11</v>
      </c>
      <c r="N20" s="5">
        <f t="shared" si="6"/>
        <v>0</v>
      </c>
      <c r="O20" s="4">
        <f t="shared" si="7"/>
        <v>1</v>
      </c>
      <c r="P20" s="20">
        <v>5</v>
      </c>
      <c r="Q20" s="11">
        <v>11</v>
      </c>
      <c r="R20" s="5">
        <f t="shared" si="8"/>
        <v>0</v>
      </c>
      <c r="S20" s="4">
        <f t="shared" si="9"/>
        <v>1</v>
      </c>
      <c r="T20" s="20">
        <v>1</v>
      </c>
      <c r="U20" s="11">
        <v>11</v>
      </c>
      <c r="V20" s="5">
        <f t="shared" si="10"/>
        <v>0</v>
      </c>
      <c r="W20" s="4">
        <f t="shared" si="11"/>
        <v>1</v>
      </c>
      <c r="X20" s="10"/>
      <c r="Y20" s="11"/>
      <c r="Z20" s="5">
        <f t="shared" si="12"/>
        <v>0</v>
      </c>
      <c r="AA20" s="4">
        <f t="shared" si="13"/>
        <v>0</v>
      </c>
      <c r="AB20" s="10"/>
      <c r="AC20" s="66"/>
      <c r="AD20">
        <f t="shared" si="14"/>
        <v>0</v>
      </c>
      <c r="AE20">
        <f t="shared" si="15"/>
        <v>0</v>
      </c>
      <c r="AF20" s="69"/>
    </row>
    <row r="21" spans="1:32" s="12" customFormat="1" ht="14.65" thickBot="1" x14ac:dyDescent="0.5">
      <c r="A21" s="64"/>
      <c r="B21" s="15" t="s">
        <v>15</v>
      </c>
      <c r="C21" s="26"/>
      <c r="D21" s="45">
        <f t="shared" ref="D21:E21" si="16">SUM(D17:D20)</f>
        <v>1</v>
      </c>
      <c r="E21" s="46">
        <f t="shared" si="16"/>
        <v>3</v>
      </c>
      <c r="F21" s="47">
        <f>SUM(F17:F20)</f>
        <v>3</v>
      </c>
      <c r="G21" s="48">
        <f>SUM(G17:G20)</f>
        <v>9</v>
      </c>
      <c r="H21" s="49"/>
      <c r="I21" s="49"/>
      <c r="J21" s="50">
        <f>SUM(J17:J20)</f>
        <v>67</v>
      </c>
      <c r="K21" s="48">
        <f>SUM(K17:K20)</f>
        <v>124</v>
      </c>
      <c r="AC21" s="58"/>
      <c r="AF21" s="68"/>
    </row>
    <row r="22" spans="1:32" s="12" customFormat="1" x14ac:dyDescent="0.45">
      <c r="A22" s="64"/>
      <c r="B22" s="15" t="s">
        <v>22</v>
      </c>
      <c r="C22" s="26"/>
      <c r="D22" s="45"/>
      <c r="E22" s="46"/>
      <c r="F22" s="83"/>
      <c r="G22" s="84">
        <v>4</v>
      </c>
      <c r="AB22" s="110" t="s">
        <v>17</v>
      </c>
      <c r="AC22" s="110"/>
      <c r="AF22" s="68"/>
    </row>
    <row r="23" spans="1:32" ht="14.65" thickBot="1" x14ac:dyDescent="0.5">
      <c r="A23" s="60"/>
      <c r="B23" s="15" t="s">
        <v>13</v>
      </c>
      <c r="C23" s="17"/>
      <c r="D23" s="51"/>
      <c r="E23" s="52"/>
      <c r="F23" s="51">
        <f>IF(AB24="yes",0,IF(AB24="no",-$C$11,"error"))</f>
        <v>0</v>
      </c>
      <c r="G23" s="52">
        <f>IF(AC24="yes",0,IF(AC24="no",-$C$11,"error"))</f>
        <v>0</v>
      </c>
      <c r="H23" s="18"/>
      <c r="I23" s="18"/>
      <c r="AB23" s="13" t="str">
        <f>B15</f>
        <v>Highland</v>
      </c>
      <c r="AC23" s="13" t="str">
        <f>C15</f>
        <v>West</v>
      </c>
      <c r="AF23" s="69"/>
    </row>
    <row r="24" spans="1:32" s="16" customFormat="1" ht="14.65" thickBot="1" x14ac:dyDescent="0.5">
      <c r="A24" s="67"/>
      <c r="B24" s="33" t="s">
        <v>16</v>
      </c>
      <c r="C24" s="28"/>
      <c r="D24" s="29">
        <f>SUM(D21:D23)</f>
        <v>1</v>
      </c>
      <c r="E24" s="29">
        <f>SUM(E21:E23)</f>
        <v>3</v>
      </c>
      <c r="F24" s="29">
        <f t="shared" ref="F24:G24" si="17">SUM(F21:F23)</f>
        <v>3</v>
      </c>
      <c r="G24" s="29">
        <f t="shared" si="17"/>
        <v>13</v>
      </c>
      <c r="H24" s="32">
        <f t="shared" ref="H24:I24" si="18">SUM(H17:H23)</f>
        <v>0</v>
      </c>
      <c r="I24" s="33">
        <f t="shared" si="18"/>
        <v>0</v>
      </c>
      <c r="J24" s="30">
        <f>J21</f>
        <v>67</v>
      </c>
      <c r="K24" s="31">
        <f>K21</f>
        <v>124</v>
      </c>
      <c r="AB24" s="3" t="s">
        <v>72</v>
      </c>
      <c r="AC24" s="3" t="s">
        <v>72</v>
      </c>
      <c r="AF24" s="70"/>
    </row>
    <row r="25" spans="1:32" x14ac:dyDescent="0.45">
      <c r="A25" s="60"/>
      <c r="AC25" s="59"/>
      <c r="AF25" s="59"/>
    </row>
    <row r="26" spans="1:32" x14ac:dyDescent="0.45">
      <c r="A26" s="60"/>
      <c r="B26" s="53" t="s">
        <v>18</v>
      </c>
      <c r="C26" s="54" t="s">
        <v>40</v>
      </c>
      <c r="D26" s="54" t="s">
        <v>26</v>
      </c>
      <c r="E26" s="54" t="s">
        <v>27</v>
      </c>
      <c r="F26" s="54" t="s">
        <v>28</v>
      </c>
      <c r="G26" s="54" t="s">
        <v>29</v>
      </c>
      <c r="AC26" s="59"/>
      <c r="AF26" s="59"/>
    </row>
    <row r="27" spans="1:32" x14ac:dyDescent="0.45">
      <c r="A27" s="60"/>
      <c r="B27" s="2" t="str">
        <f>B15</f>
        <v>Highland</v>
      </c>
      <c r="C27" s="2">
        <f>IF(D21+E21&gt;0,1,0)</f>
        <v>1</v>
      </c>
      <c r="D27" s="2">
        <f>F24</f>
        <v>3</v>
      </c>
      <c r="E27" s="2">
        <f>D21</f>
        <v>1</v>
      </c>
      <c r="F27" s="2">
        <f>F21</f>
        <v>3</v>
      </c>
      <c r="G27" s="2">
        <f>J21-K21</f>
        <v>-57</v>
      </c>
      <c r="AC27" s="59"/>
      <c r="AF27" s="59"/>
    </row>
    <row r="28" spans="1:32" x14ac:dyDescent="0.45">
      <c r="A28" s="60"/>
      <c r="B28" s="2" t="str">
        <f>C15</f>
        <v>West</v>
      </c>
      <c r="C28" s="2">
        <f>IF(D21+E21&gt;0,1,0)</f>
        <v>1</v>
      </c>
      <c r="D28" s="2">
        <f>G24</f>
        <v>13</v>
      </c>
      <c r="E28" s="2">
        <f>E21</f>
        <v>3</v>
      </c>
      <c r="F28" s="2">
        <f>G21</f>
        <v>9</v>
      </c>
      <c r="G28" s="2">
        <f>K21-J21</f>
        <v>57</v>
      </c>
      <c r="AC28" s="59"/>
      <c r="AF28" s="59"/>
    </row>
    <row r="29" spans="1:32" ht="7.5" customHeight="1" x14ac:dyDescent="0.45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3"/>
      <c r="AF29" s="63"/>
    </row>
    <row r="30" spans="1:32" ht="6.75" customHeight="1" x14ac:dyDescent="0.45"/>
    <row r="31" spans="1:32" ht="6.75" customHeight="1" x14ac:dyDescent="0.45"/>
    <row r="32" spans="1:32" ht="6.75" customHeight="1" x14ac:dyDescent="0.45">
      <c r="A32" s="55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F32" s="57"/>
    </row>
    <row r="33" spans="1:32" s="12" customFormat="1" ht="14.65" thickBot="1" x14ac:dyDescent="0.5">
      <c r="A33" s="64">
        <v>2</v>
      </c>
      <c r="B33" s="53" t="str">
        <f>$B$4</f>
        <v>Highland</v>
      </c>
      <c r="C33" s="53" t="str">
        <f>$B$6</f>
        <v>East</v>
      </c>
      <c r="D33" s="111" t="s">
        <v>25</v>
      </c>
      <c r="E33" s="111"/>
      <c r="F33" s="111"/>
      <c r="G33" s="111"/>
      <c r="H33" s="112"/>
      <c r="I33" s="112"/>
      <c r="J33" s="112"/>
      <c r="K33" s="112"/>
      <c r="L33" s="113" t="s">
        <v>2</v>
      </c>
      <c r="M33" s="113"/>
      <c r="N33" s="34"/>
      <c r="O33" s="34"/>
      <c r="P33" s="113" t="s">
        <v>3</v>
      </c>
      <c r="Q33" s="113"/>
      <c r="R33" s="34"/>
      <c r="S33" s="34"/>
      <c r="T33" s="113" t="s">
        <v>4</v>
      </c>
      <c r="U33" s="113"/>
      <c r="V33" s="34"/>
      <c r="W33" s="34"/>
      <c r="X33" s="113" t="s">
        <v>5</v>
      </c>
      <c r="Y33" s="113"/>
      <c r="Z33" s="34"/>
      <c r="AA33" s="34"/>
      <c r="AB33" s="113" t="s">
        <v>6</v>
      </c>
      <c r="AC33" s="113"/>
      <c r="AF33" s="68"/>
    </row>
    <row r="34" spans="1:32" s="12" customFormat="1" ht="14.65" thickBot="1" x14ac:dyDescent="0.5">
      <c r="A34" s="64"/>
      <c r="B34" s="13" t="s">
        <v>0</v>
      </c>
      <c r="C34" s="21" t="s">
        <v>1</v>
      </c>
      <c r="D34" s="23" t="s">
        <v>20</v>
      </c>
      <c r="E34" s="24" t="s">
        <v>21</v>
      </c>
      <c r="F34" s="27" t="s">
        <v>7</v>
      </c>
      <c r="G34" s="24" t="s">
        <v>8</v>
      </c>
      <c r="H34" s="22" t="s">
        <v>19</v>
      </c>
      <c r="I34" s="14"/>
      <c r="J34" s="14" t="s">
        <v>23</v>
      </c>
      <c r="K34" s="14" t="s">
        <v>24</v>
      </c>
      <c r="L34" s="14" t="s">
        <v>23</v>
      </c>
      <c r="M34" s="14" t="s">
        <v>24</v>
      </c>
      <c r="N34" s="13"/>
      <c r="O34" s="13"/>
      <c r="P34" s="14" t="s">
        <v>23</v>
      </c>
      <c r="Q34" s="14" t="s">
        <v>24</v>
      </c>
      <c r="R34" s="14" t="s">
        <v>23</v>
      </c>
      <c r="S34" s="14" t="s">
        <v>24</v>
      </c>
      <c r="T34" s="14" t="s">
        <v>23</v>
      </c>
      <c r="U34" s="14" t="s">
        <v>24</v>
      </c>
      <c r="V34" s="14" t="s">
        <v>23</v>
      </c>
      <c r="W34" s="14" t="s">
        <v>24</v>
      </c>
      <c r="X34" s="14" t="s">
        <v>23</v>
      </c>
      <c r="Y34" s="14" t="s">
        <v>24</v>
      </c>
      <c r="Z34" s="14" t="s">
        <v>23</v>
      </c>
      <c r="AA34" s="14" t="s">
        <v>24</v>
      </c>
      <c r="AB34" s="14" t="s">
        <v>23</v>
      </c>
      <c r="AC34" s="14" t="s">
        <v>24</v>
      </c>
      <c r="AF34" s="68"/>
    </row>
    <row r="35" spans="1:32" x14ac:dyDescent="0.45">
      <c r="A35" s="60"/>
      <c r="B35" s="8" t="s">
        <v>86</v>
      </c>
      <c r="C35" s="8" t="s">
        <v>77</v>
      </c>
      <c r="D35" s="35">
        <f>IF(F35&gt;G35,1,IF(G35&gt;F35,0,0))</f>
        <v>1</v>
      </c>
      <c r="E35" s="36">
        <f>IF(G35&gt;F35,1,IF(F35&gt;G35,0,0))</f>
        <v>0</v>
      </c>
      <c r="F35" s="37">
        <f>SUM(N35,R35,V35,Z35,AD35)</f>
        <v>3</v>
      </c>
      <c r="G35" s="38">
        <f>SUM(O35,S35,W35,AA35,AE35)</f>
        <v>1</v>
      </c>
      <c r="H35" s="39"/>
      <c r="I35" s="39"/>
      <c r="J35" s="40">
        <f>SUM(L35,P35,T35,X35,AB35)</f>
        <v>42</v>
      </c>
      <c r="K35" s="41">
        <f>SUM(M35,Q35,U35,Y35,AC35)</f>
        <v>32</v>
      </c>
      <c r="L35" s="19">
        <v>11</v>
      </c>
      <c r="M35" s="7">
        <v>6</v>
      </c>
      <c r="N35" s="5">
        <f>IF(L35="",0,IF(L35&gt;M35,1,0))</f>
        <v>1</v>
      </c>
      <c r="O35" s="4">
        <f>IF(M35="",0,IF(M35&gt;L35,1,0))</f>
        <v>0</v>
      </c>
      <c r="P35" s="6">
        <v>11</v>
      </c>
      <c r="Q35" s="7">
        <v>8</v>
      </c>
      <c r="R35" s="5">
        <f>IF(P35="",0,IF(P35&gt;Q35,1,0))</f>
        <v>1</v>
      </c>
      <c r="S35" s="4">
        <f>IF(Q35="",0,IF(Q35&gt;P35,1,0))</f>
        <v>0</v>
      </c>
      <c r="T35" s="6">
        <v>9</v>
      </c>
      <c r="U35" s="7">
        <v>11</v>
      </c>
      <c r="V35" s="5">
        <f>IF(T35="",0,IF(T35&gt;U35,1,0))</f>
        <v>0</v>
      </c>
      <c r="W35" s="4">
        <f>IF(U35="",0,IF(U35&gt;T35,1,0))</f>
        <v>1</v>
      </c>
      <c r="X35" s="6">
        <v>11</v>
      </c>
      <c r="Y35" s="7">
        <v>7</v>
      </c>
      <c r="Z35" s="5">
        <f>IF(X35="",0,IF(X35&gt;Y35,1,0))</f>
        <v>1</v>
      </c>
      <c r="AA35" s="4">
        <f>IF(Y35="",0,IF(Y35&gt;X35,1,0))</f>
        <v>0</v>
      </c>
      <c r="AB35" s="6"/>
      <c r="AC35" s="65"/>
      <c r="AD35">
        <f>IF(AB35="",0,IF(AB35&gt;AC35,1,0))</f>
        <v>0</v>
      </c>
      <c r="AE35">
        <f>IF(AC35="",0,IF(AC35&gt;AB35,1,0))</f>
        <v>0</v>
      </c>
      <c r="AF35" s="69"/>
    </row>
    <row r="36" spans="1:32" x14ac:dyDescent="0.45">
      <c r="A36" s="60"/>
      <c r="B36" s="8" t="s">
        <v>87</v>
      </c>
      <c r="C36" s="8" t="s">
        <v>78</v>
      </c>
      <c r="D36" s="35">
        <f t="shared" ref="D36:D38" si="19">IF(F36&gt;G36,1,IF(G36&gt;F36,0,0))</f>
        <v>0</v>
      </c>
      <c r="E36" s="36">
        <f t="shared" ref="E36:E38" si="20">IF(G36&gt;F36,1,IF(F36&gt;G36,0,0))</f>
        <v>1</v>
      </c>
      <c r="F36" s="37">
        <f t="shared" ref="F36:F38" si="21">SUM(N36,R36,V36,Z36,AD36)</f>
        <v>0</v>
      </c>
      <c r="G36" s="38">
        <f t="shared" ref="G36:G38" si="22">SUM(O36,S36,W36,AA36,AE36)</f>
        <v>3</v>
      </c>
      <c r="H36" s="42"/>
      <c r="I36" s="42"/>
      <c r="J36" s="43">
        <f t="shared" ref="J36:J38" si="23">SUM(L36,P36,T36,X36,AB36)</f>
        <v>22</v>
      </c>
      <c r="K36" s="38">
        <f t="shared" ref="K36:K38" si="24">SUM(M36,Q36,U36,Y36,AC36)</f>
        <v>36</v>
      </c>
      <c r="L36" s="5">
        <v>12</v>
      </c>
      <c r="M36" s="9">
        <v>14</v>
      </c>
      <c r="N36" s="5">
        <f t="shared" ref="N36:N38" si="25">IF(L36="",0,IF(L36&gt;M36,1,0))</f>
        <v>0</v>
      </c>
      <c r="O36" s="4">
        <f t="shared" ref="O36:O38" si="26">IF(M36="",0,IF(M36&gt;L36,1,0))</f>
        <v>1</v>
      </c>
      <c r="P36" s="8">
        <v>4</v>
      </c>
      <c r="Q36" s="9">
        <v>11</v>
      </c>
      <c r="R36" s="5">
        <f t="shared" ref="R36:R38" si="27">IF(P36="",0,IF(P36&gt;Q36,1,0))</f>
        <v>0</v>
      </c>
      <c r="S36" s="4">
        <f t="shared" ref="S36:S38" si="28">IF(Q36="",0,IF(Q36&gt;P36,1,0))</f>
        <v>1</v>
      </c>
      <c r="T36" s="8">
        <v>6</v>
      </c>
      <c r="U36" s="9">
        <v>11</v>
      </c>
      <c r="V36" s="5">
        <f t="shared" ref="V36:V38" si="29">IF(T36="",0,IF(T36&gt;U36,1,0))</f>
        <v>0</v>
      </c>
      <c r="W36" s="4">
        <f t="shared" ref="W36:W38" si="30">IF(U36="",0,IF(U36&gt;T36,1,0))</f>
        <v>1</v>
      </c>
      <c r="X36" s="8"/>
      <c r="Y36" s="9"/>
      <c r="Z36" s="5">
        <f t="shared" ref="Z36:Z38" si="31">IF(X36="",0,IF(X36&gt;Y36,1,0))</f>
        <v>0</v>
      </c>
      <c r="AA36" s="4">
        <f t="shared" ref="AA36:AA38" si="32">IF(Y36="",0,IF(Y36&gt;X36,1,0))</f>
        <v>0</v>
      </c>
      <c r="AB36" s="8"/>
      <c r="AC36" s="1"/>
      <c r="AD36">
        <f t="shared" ref="AD36:AD38" si="33">IF(AB36="",0,IF(AB36&gt;AC36,1,0))</f>
        <v>0</v>
      </c>
      <c r="AE36">
        <f t="shared" ref="AE36:AE38" si="34">IF(AC36="",0,IF(AC36&gt;AB36,1,0))</f>
        <v>0</v>
      </c>
      <c r="AF36" s="69"/>
    </row>
    <row r="37" spans="1:32" x14ac:dyDescent="0.45">
      <c r="A37" s="60"/>
      <c r="B37" s="8" t="s">
        <v>88</v>
      </c>
      <c r="C37" s="8" t="s">
        <v>79</v>
      </c>
      <c r="D37" s="35">
        <f t="shared" si="19"/>
        <v>0</v>
      </c>
      <c r="E37" s="36">
        <f t="shared" si="20"/>
        <v>1</v>
      </c>
      <c r="F37" s="37">
        <f t="shared" si="21"/>
        <v>0</v>
      </c>
      <c r="G37" s="38">
        <f t="shared" si="22"/>
        <v>3</v>
      </c>
      <c r="H37" s="42"/>
      <c r="I37" s="42"/>
      <c r="J37" s="43">
        <f t="shared" si="23"/>
        <v>14</v>
      </c>
      <c r="K37" s="38">
        <f t="shared" si="24"/>
        <v>33</v>
      </c>
      <c r="L37" s="5">
        <v>7</v>
      </c>
      <c r="M37" s="9">
        <v>11</v>
      </c>
      <c r="N37" s="5">
        <f t="shared" si="25"/>
        <v>0</v>
      </c>
      <c r="O37" s="4">
        <f t="shared" si="26"/>
        <v>1</v>
      </c>
      <c r="P37" s="8">
        <v>4</v>
      </c>
      <c r="Q37" s="9">
        <v>11</v>
      </c>
      <c r="R37" s="5">
        <f t="shared" si="27"/>
        <v>0</v>
      </c>
      <c r="S37" s="4">
        <f t="shared" si="28"/>
        <v>1</v>
      </c>
      <c r="T37" s="8">
        <v>3</v>
      </c>
      <c r="U37" s="9">
        <v>11</v>
      </c>
      <c r="V37" s="5">
        <f t="shared" si="29"/>
        <v>0</v>
      </c>
      <c r="W37" s="4">
        <f t="shared" si="30"/>
        <v>1</v>
      </c>
      <c r="X37" s="8"/>
      <c r="Y37" s="9"/>
      <c r="Z37" s="5">
        <f t="shared" si="31"/>
        <v>0</v>
      </c>
      <c r="AA37" s="4">
        <f t="shared" si="32"/>
        <v>0</v>
      </c>
      <c r="AB37" s="8"/>
      <c r="AC37" s="1"/>
      <c r="AD37">
        <f t="shared" si="33"/>
        <v>0</v>
      </c>
      <c r="AE37">
        <f t="shared" si="34"/>
        <v>0</v>
      </c>
      <c r="AF37" s="69"/>
    </row>
    <row r="38" spans="1:32" ht="14.65" thickBot="1" x14ac:dyDescent="0.5">
      <c r="A38" s="60"/>
      <c r="B38" s="8" t="s">
        <v>90</v>
      </c>
      <c r="C38" s="8" t="s">
        <v>80</v>
      </c>
      <c r="D38" s="35">
        <f t="shared" si="19"/>
        <v>0</v>
      </c>
      <c r="E38" s="36">
        <f t="shared" si="20"/>
        <v>1</v>
      </c>
      <c r="F38" s="37">
        <f t="shared" si="21"/>
        <v>0</v>
      </c>
      <c r="G38" s="38">
        <f t="shared" si="22"/>
        <v>3</v>
      </c>
      <c r="H38" s="44"/>
      <c r="I38" s="44"/>
      <c r="J38" s="43">
        <f t="shared" si="23"/>
        <v>6</v>
      </c>
      <c r="K38" s="38">
        <f t="shared" si="24"/>
        <v>33</v>
      </c>
      <c r="L38" s="20">
        <v>4</v>
      </c>
      <c r="M38" s="11">
        <v>11</v>
      </c>
      <c r="N38" s="5">
        <f t="shared" si="25"/>
        <v>0</v>
      </c>
      <c r="O38" s="4">
        <f t="shared" si="26"/>
        <v>1</v>
      </c>
      <c r="P38" s="10">
        <v>1</v>
      </c>
      <c r="Q38" s="11">
        <v>11</v>
      </c>
      <c r="R38" s="5">
        <f t="shared" si="27"/>
        <v>0</v>
      </c>
      <c r="S38" s="4">
        <f t="shared" si="28"/>
        <v>1</v>
      </c>
      <c r="T38" s="10">
        <v>1</v>
      </c>
      <c r="U38" s="11">
        <v>11</v>
      </c>
      <c r="V38" s="5">
        <f t="shared" si="29"/>
        <v>0</v>
      </c>
      <c r="W38" s="4">
        <f t="shared" si="30"/>
        <v>1</v>
      </c>
      <c r="X38" s="10"/>
      <c r="Y38" s="11"/>
      <c r="Z38" s="5">
        <f t="shared" si="31"/>
        <v>0</v>
      </c>
      <c r="AA38" s="4">
        <f t="shared" si="32"/>
        <v>0</v>
      </c>
      <c r="AB38" s="10"/>
      <c r="AC38" s="66"/>
      <c r="AD38">
        <f t="shared" si="33"/>
        <v>0</v>
      </c>
      <c r="AE38">
        <f t="shared" si="34"/>
        <v>0</v>
      </c>
      <c r="AF38" s="69"/>
    </row>
    <row r="39" spans="1:32" s="12" customFormat="1" ht="14.65" thickBot="1" x14ac:dyDescent="0.5">
      <c r="A39" s="64"/>
      <c r="B39" s="15" t="s">
        <v>15</v>
      </c>
      <c r="C39" s="26"/>
      <c r="D39" s="45">
        <f t="shared" ref="D39" si="35">SUM(D35:D38)</f>
        <v>1</v>
      </c>
      <c r="E39" s="46">
        <f t="shared" ref="E39" si="36">SUM(E35:E38)</f>
        <v>3</v>
      </c>
      <c r="F39" s="47">
        <f>SUM(F35:F38)</f>
        <v>3</v>
      </c>
      <c r="G39" s="48">
        <f>SUM(G35:G38)</f>
        <v>10</v>
      </c>
      <c r="H39" s="49"/>
      <c r="I39" s="49"/>
      <c r="J39" s="50">
        <f>SUM(J35:J38)</f>
        <v>84</v>
      </c>
      <c r="K39" s="48">
        <f>SUM(K35:K38)</f>
        <v>134</v>
      </c>
      <c r="AC39" s="58"/>
      <c r="AF39" s="68"/>
    </row>
    <row r="40" spans="1:32" s="12" customFormat="1" x14ac:dyDescent="0.45">
      <c r="A40" s="64"/>
      <c r="B40" s="15" t="s">
        <v>22</v>
      </c>
      <c r="C40" s="26"/>
      <c r="D40" s="45"/>
      <c r="E40" s="46"/>
      <c r="F40" s="83"/>
      <c r="G40" s="84">
        <v>4</v>
      </c>
      <c r="AB40" s="110" t="s">
        <v>17</v>
      </c>
      <c r="AC40" s="110"/>
      <c r="AF40" s="68"/>
    </row>
    <row r="41" spans="1:32" ht="14.65" thickBot="1" x14ac:dyDescent="0.5">
      <c r="A41" s="60"/>
      <c r="B41" s="15" t="s">
        <v>13</v>
      </c>
      <c r="C41" s="17"/>
      <c r="D41" s="51"/>
      <c r="E41" s="52"/>
      <c r="F41" s="51">
        <f>IF(AB42="yes",0,IF(AB42="no",-$C$11,"error"))</f>
        <v>0</v>
      </c>
      <c r="G41" s="52">
        <f>IF(AC42="yes",0,IF(AC42="no",-$C$11,"error"))</f>
        <v>0</v>
      </c>
      <c r="H41" s="18"/>
      <c r="I41" s="18"/>
      <c r="AB41" s="13" t="str">
        <f>B33</f>
        <v>Highland</v>
      </c>
      <c r="AC41" s="13" t="str">
        <f>C33</f>
        <v>East</v>
      </c>
      <c r="AF41" s="69"/>
    </row>
    <row r="42" spans="1:32" s="16" customFormat="1" ht="14.65" thickBot="1" x14ac:dyDescent="0.5">
      <c r="A42" s="67"/>
      <c r="B42" s="33" t="s">
        <v>16</v>
      </c>
      <c r="C42" s="28"/>
      <c r="D42" s="29">
        <f>SUM(D39:D41)</f>
        <v>1</v>
      </c>
      <c r="E42" s="29">
        <f>SUM(E39:E41)</f>
        <v>3</v>
      </c>
      <c r="F42" s="29">
        <f t="shared" ref="F42" si="37">SUM(F39:F41)</f>
        <v>3</v>
      </c>
      <c r="G42" s="29">
        <f t="shared" ref="G42" si="38">SUM(G39:G41)</f>
        <v>14</v>
      </c>
      <c r="H42" s="32">
        <f t="shared" ref="H42:I42" si="39">SUM(H35:H41)</f>
        <v>0</v>
      </c>
      <c r="I42" s="33">
        <f t="shared" si="39"/>
        <v>0</v>
      </c>
      <c r="J42" s="30">
        <f>J39</f>
        <v>84</v>
      </c>
      <c r="K42" s="31">
        <f>K39</f>
        <v>134</v>
      </c>
      <c r="AB42" s="3" t="s">
        <v>72</v>
      </c>
      <c r="AC42" s="3" t="s">
        <v>72</v>
      </c>
      <c r="AF42" s="70"/>
    </row>
    <row r="43" spans="1:32" x14ac:dyDescent="0.45">
      <c r="A43" s="60"/>
      <c r="AC43" s="59"/>
      <c r="AF43" s="59"/>
    </row>
    <row r="44" spans="1:32" x14ac:dyDescent="0.45">
      <c r="A44" s="60"/>
      <c r="B44" s="53" t="s">
        <v>18</v>
      </c>
      <c r="C44" s="54" t="s">
        <v>40</v>
      </c>
      <c r="D44" s="54" t="s">
        <v>26</v>
      </c>
      <c r="E44" s="54" t="s">
        <v>27</v>
      </c>
      <c r="F44" s="54" t="s">
        <v>28</v>
      </c>
      <c r="G44" s="54" t="s">
        <v>29</v>
      </c>
      <c r="AC44" s="59"/>
      <c r="AF44" s="59"/>
    </row>
    <row r="45" spans="1:32" x14ac:dyDescent="0.45">
      <c r="A45" s="60"/>
      <c r="B45" s="2" t="str">
        <f>B33</f>
        <v>Highland</v>
      </c>
      <c r="C45" s="2">
        <f>IF(D39+E39&gt;0,1,0)</f>
        <v>1</v>
      </c>
      <c r="D45" s="2">
        <f>F42</f>
        <v>3</v>
      </c>
      <c r="E45" s="2">
        <f>D39</f>
        <v>1</v>
      </c>
      <c r="F45" s="2">
        <f>F39</f>
        <v>3</v>
      </c>
      <c r="G45" s="2">
        <f>J39-K39</f>
        <v>-50</v>
      </c>
      <c r="AC45" s="59"/>
      <c r="AF45" s="59"/>
    </row>
    <row r="46" spans="1:32" x14ac:dyDescent="0.45">
      <c r="A46" s="60"/>
      <c r="B46" s="2" t="str">
        <f>C33</f>
        <v>East</v>
      </c>
      <c r="C46" s="2">
        <f>IF(D39+E39&gt;0,1,0)</f>
        <v>1</v>
      </c>
      <c r="D46" s="2">
        <f>G42</f>
        <v>14</v>
      </c>
      <c r="E46" s="2">
        <f>E39</f>
        <v>3</v>
      </c>
      <c r="F46" s="2">
        <f>G39</f>
        <v>10</v>
      </c>
      <c r="G46" s="2">
        <f>K39-J39</f>
        <v>50</v>
      </c>
      <c r="AC46" s="59"/>
      <c r="AF46" s="59"/>
    </row>
    <row r="47" spans="1:32" ht="7.5" customHeight="1" x14ac:dyDescent="0.45">
      <c r="A47" s="61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3"/>
      <c r="AF47" s="63"/>
    </row>
    <row r="48" spans="1:32" ht="6.75" customHeight="1" x14ac:dyDescent="0.45"/>
    <row r="49" spans="1:32" ht="6.75" customHeight="1" x14ac:dyDescent="0.45"/>
    <row r="50" spans="1:32" ht="6.75" customHeight="1" x14ac:dyDescent="0.45">
      <c r="A50" s="55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F50" s="57"/>
    </row>
    <row r="51" spans="1:32" s="12" customFormat="1" ht="14.65" thickBot="1" x14ac:dyDescent="0.5">
      <c r="A51" s="64">
        <v>3</v>
      </c>
      <c r="B51" s="53" t="str">
        <f>$B$4</f>
        <v>Highland</v>
      </c>
      <c r="C51" s="53" t="str">
        <f>$B$7</f>
        <v>Grampian</v>
      </c>
      <c r="D51" s="111" t="s">
        <v>25</v>
      </c>
      <c r="E51" s="111"/>
      <c r="F51" s="111"/>
      <c r="G51" s="111"/>
      <c r="H51" s="112"/>
      <c r="I51" s="112"/>
      <c r="J51" s="112"/>
      <c r="K51" s="112"/>
      <c r="L51" s="113" t="s">
        <v>2</v>
      </c>
      <c r="M51" s="113"/>
      <c r="N51" s="34"/>
      <c r="O51" s="34"/>
      <c r="P51" s="113" t="s">
        <v>3</v>
      </c>
      <c r="Q51" s="113"/>
      <c r="R51" s="34"/>
      <c r="S51" s="34"/>
      <c r="T51" s="113" t="s">
        <v>4</v>
      </c>
      <c r="U51" s="113"/>
      <c r="V51" s="34"/>
      <c r="W51" s="34"/>
      <c r="X51" s="113" t="s">
        <v>5</v>
      </c>
      <c r="Y51" s="113"/>
      <c r="Z51" s="34"/>
      <c r="AA51" s="34"/>
      <c r="AB51" s="113" t="s">
        <v>6</v>
      </c>
      <c r="AC51" s="113"/>
      <c r="AF51" s="68"/>
    </row>
    <row r="52" spans="1:32" s="12" customFormat="1" ht="14.65" thickBot="1" x14ac:dyDescent="0.5">
      <c r="A52" s="64"/>
      <c r="B52" s="13" t="s">
        <v>0</v>
      </c>
      <c r="C52" s="21" t="s">
        <v>1</v>
      </c>
      <c r="D52" s="23" t="s">
        <v>20</v>
      </c>
      <c r="E52" s="24" t="s">
        <v>21</v>
      </c>
      <c r="F52" s="27" t="s">
        <v>7</v>
      </c>
      <c r="G52" s="24" t="s">
        <v>8</v>
      </c>
      <c r="H52" s="22" t="s">
        <v>19</v>
      </c>
      <c r="I52" s="14"/>
      <c r="J52" s="14" t="s">
        <v>23</v>
      </c>
      <c r="K52" s="14" t="s">
        <v>24</v>
      </c>
      <c r="L52" s="14" t="s">
        <v>23</v>
      </c>
      <c r="M52" s="14" t="s">
        <v>24</v>
      </c>
      <c r="N52" s="13"/>
      <c r="O52" s="13"/>
      <c r="P52" s="14" t="s">
        <v>23</v>
      </c>
      <c r="Q52" s="14" t="s">
        <v>24</v>
      </c>
      <c r="R52" s="14" t="s">
        <v>23</v>
      </c>
      <c r="S52" s="14" t="s">
        <v>24</v>
      </c>
      <c r="T52" s="14" t="s">
        <v>23</v>
      </c>
      <c r="U52" s="14" t="s">
        <v>24</v>
      </c>
      <c r="V52" s="14" t="s">
        <v>23</v>
      </c>
      <c r="W52" s="14" t="s">
        <v>24</v>
      </c>
      <c r="X52" s="14" t="s">
        <v>23</v>
      </c>
      <c r="Y52" s="14" t="s">
        <v>24</v>
      </c>
      <c r="Z52" s="14" t="s">
        <v>23</v>
      </c>
      <c r="AA52" s="14" t="s">
        <v>24</v>
      </c>
      <c r="AB52" s="14" t="s">
        <v>23</v>
      </c>
      <c r="AC52" s="14" t="s">
        <v>24</v>
      </c>
      <c r="AF52" s="68"/>
    </row>
    <row r="53" spans="1:32" x14ac:dyDescent="0.45">
      <c r="A53" s="60"/>
      <c r="B53" s="8" t="s">
        <v>86</v>
      </c>
      <c r="C53" s="8" t="s">
        <v>83</v>
      </c>
      <c r="D53" s="35">
        <f>IF(F53&gt;G53,1,IF(G53&gt;F53,0,0))</f>
        <v>1</v>
      </c>
      <c r="E53" s="36">
        <f>IF(G53&gt;F53,1,IF(F53&gt;G53,0,0))</f>
        <v>0</v>
      </c>
      <c r="F53" s="37">
        <f>SUM(N53,R53,V53,Z53,AD53)</f>
        <v>3</v>
      </c>
      <c r="G53" s="38">
        <f>SUM(O53,S53,W53,AA53,AE53)</f>
        <v>0</v>
      </c>
      <c r="H53" s="39"/>
      <c r="I53" s="39"/>
      <c r="J53" s="40">
        <f>SUM(L53,P53,T53,X53,AB53)</f>
        <v>33</v>
      </c>
      <c r="K53" s="41">
        <f>SUM(M53,Q53,U53,Y53,AC53)</f>
        <v>8</v>
      </c>
      <c r="L53" s="19">
        <v>11</v>
      </c>
      <c r="M53" s="7">
        <v>2</v>
      </c>
      <c r="N53" s="5">
        <f>IF(L53="",0,IF(L53&gt;M53,1,0))</f>
        <v>1</v>
      </c>
      <c r="O53" s="4">
        <f>IF(M53="",0,IF(M53&gt;L53,1,0))</f>
        <v>0</v>
      </c>
      <c r="P53" s="6">
        <v>11</v>
      </c>
      <c r="Q53" s="7">
        <v>3</v>
      </c>
      <c r="R53" s="5">
        <f>IF(P53="",0,IF(P53&gt;Q53,1,0))</f>
        <v>1</v>
      </c>
      <c r="S53" s="4">
        <f>IF(Q53="",0,IF(Q53&gt;P53,1,0))</f>
        <v>0</v>
      </c>
      <c r="T53" s="6">
        <v>11</v>
      </c>
      <c r="U53" s="7">
        <v>3</v>
      </c>
      <c r="V53" s="5">
        <f>IF(T53="",0,IF(T53&gt;U53,1,0))</f>
        <v>1</v>
      </c>
      <c r="W53" s="4">
        <f>IF(U53="",0,IF(U53&gt;T53,1,0))</f>
        <v>0</v>
      </c>
      <c r="X53" s="6"/>
      <c r="Y53" s="7"/>
      <c r="Z53" s="5">
        <f>IF(X53="",0,IF(X53&gt;Y53,1,0))</f>
        <v>0</v>
      </c>
      <c r="AA53" s="4">
        <f>IF(Y53="",0,IF(Y53&gt;X53,1,0))</f>
        <v>0</v>
      </c>
      <c r="AB53" s="6"/>
      <c r="AC53" s="65"/>
      <c r="AD53">
        <f>IF(AB53="",0,IF(AB53&gt;AC53,1,0))</f>
        <v>0</v>
      </c>
      <c r="AE53">
        <f>IF(AC53="",0,IF(AC53&gt;AB53,1,0))</f>
        <v>0</v>
      </c>
      <c r="AF53" s="69"/>
    </row>
    <row r="54" spans="1:32" x14ac:dyDescent="0.45">
      <c r="A54" s="60"/>
      <c r="B54" s="8" t="s">
        <v>89</v>
      </c>
      <c r="C54" s="8" t="s">
        <v>82</v>
      </c>
      <c r="D54" s="35">
        <f t="shared" ref="D54:D56" si="40">IF(F54&gt;G54,1,IF(G54&gt;F54,0,0))</f>
        <v>1</v>
      </c>
      <c r="E54" s="36">
        <f t="shared" ref="E54:E56" si="41">IF(G54&gt;F54,1,IF(F54&gt;G54,0,0))</f>
        <v>0</v>
      </c>
      <c r="F54" s="37">
        <f t="shared" ref="F54:F56" si="42">SUM(N54,R54,V54,Z54,AD54)</f>
        <v>3</v>
      </c>
      <c r="G54" s="38">
        <f t="shared" ref="G54:G56" si="43">SUM(O54,S54,W54,AA54,AE54)</f>
        <v>0</v>
      </c>
      <c r="H54" s="42"/>
      <c r="I54" s="42"/>
      <c r="J54" s="43">
        <f t="shared" ref="J54:J56" si="44">SUM(L54,P54,T54,X54,AB54)</f>
        <v>33</v>
      </c>
      <c r="K54" s="38">
        <f t="shared" ref="K54:K56" si="45">SUM(M54,Q54,U54,Y54,AC54)</f>
        <v>19</v>
      </c>
      <c r="L54" s="5">
        <v>11</v>
      </c>
      <c r="M54" s="9">
        <v>9</v>
      </c>
      <c r="N54" s="5">
        <f t="shared" ref="N54:N56" si="46">IF(L54="",0,IF(L54&gt;M54,1,0))</f>
        <v>1</v>
      </c>
      <c r="O54" s="4">
        <f t="shared" ref="O54:O56" si="47">IF(M54="",0,IF(M54&gt;L54,1,0))</f>
        <v>0</v>
      </c>
      <c r="P54" s="8">
        <v>11</v>
      </c>
      <c r="Q54" s="9">
        <v>4</v>
      </c>
      <c r="R54" s="5">
        <f t="shared" ref="R54:R56" si="48">IF(P54="",0,IF(P54&gt;Q54,1,0))</f>
        <v>1</v>
      </c>
      <c r="S54" s="4">
        <f t="shared" ref="S54:S56" si="49">IF(Q54="",0,IF(Q54&gt;P54,1,0))</f>
        <v>0</v>
      </c>
      <c r="T54" s="8">
        <v>11</v>
      </c>
      <c r="U54" s="9">
        <v>6</v>
      </c>
      <c r="V54" s="5">
        <f t="shared" ref="V54:V56" si="50">IF(T54="",0,IF(T54&gt;U54,1,0))</f>
        <v>1</v>
      </c>
      <c r="W54" s="4">
        <f t="shared" ref="W54:W56" si="51">IF(U54="",0,IF(U54&gt;T54,1,0))</f>
        <v>0</v>
      </c>
      <c r="X54" s="8"/>
      <c r="Y54" s="9"/>
      <c r="Z54" s="5">
        <f t="shared" ref="Z54:Z56" si="52">IF(X54="",0,IF(X54&gt;Y54,1,0))</f>
        <v>0</v>
      </c>
      <c r="AA54" s="4">
        <f t="shared" ref="AA54:AA56" si="53">IF(Y54="",0,IF(Y54&gt;X54,1,0))</f>
        <v>0</v>
      </c>
      <c r="AB54" s="8"/>
      <c r="AC54" s="1"/>
      <c r="AD54">
        <f t="shared" ref="AD54:AD56" si="54">IF(AB54="",0,IF(AB54&gt;AC54,1,0))</f>
        <v>0</v>
      </c>
      <c r="AE54">
        <f t="shared" ref="AE54:AE56" si="55">IF(AC54="",0,IF(AC54&gt;AB54,1,0))</f>
        <v>0</v>
      </c>
      <c r="AF54" s="69"/>
    </row>
    <row r="55" spans="1:32" x14ac:dyDescent="0.45">
      <c r="A55" s="60"/>
      <c r="B55" s="8" t="s">
        <v>88</v>
      </c>
      <c r="C55" s="8" t="s">
        <v>84</v>
      </c>
      <c r="D55" s="35">
        <f t="shared" si="40"/>
        <v>1</v>
      </c>
      <c r="E55" s="36">
        <f t="shared" si="41"/>
        <v>0</v>
      </c>
      <c r="F55" s="37">
        <f t="shared" si="42"/>
        <v>3</v>
      </c>
      <c r="G55" s="38">
        <f t="shared" si="43"/>
        <v>1</v>
      </c>
      <c r="H55" s="42"/>
      <c r="I55" s="42"/>
      <c r="J55" s="43">
        <f t="shared" si="44"/>
        <v>47</v>
      </c>
      <c r="K55" s="38">
        <f t="shared" si="45"/>
        <v>40</v>
      </c>
      <c r="L55" s="5">
        <v>12</v>
      </c>
      <c r="M55" s="9">
        <v>14</v>
      </c>
      <c r="N55" s="5">
        <f t="shared" si="46"/>
        <v>0</v>
      </c>
      <c r="O55" s="4">
        <f t="shared" si="47"/>
        <v>1</v>
      </c>
      <c r="P55" s="8">
        <v>11</v>
      </c>
      <c r="Q55" s="9">
        <v>6</v>
      </c>
      <c r="R55" s="5">
        <f t="shared" si="48"/>
        <v>1</v>
      </c>
      <c r="S55" s="4">
        <f t="shared" si="49"/>
        <v>0</v>
      </c>
      <c r="T55" s="8">
        <v>12</v>
      </c>
      <c r="U55" s="9">
        <v>10</v>
      </c>
      <c r="V55" s="5">
        <f t="shared" si="50"/>
        <v>1</v>
      </c>
      <c r="W55" s="4">
        <f t="shared" si="51"/>
        <v>0</v>
      </c>
      <c r="X55" s="8">
        <v>12</v>
      </c>
      <c r="Y55" s="9">
        <v>10</v>
      </c>
      <c r="Z55" s="5">
        <f t="shared" si="52"/>
        <v>1</v>
      </c>
      <c r="AA55" s="4">
        <f t="shared" si="53"/>
        <v>0</v>
      </c>
      <c r="AB55" s="8"/>
      <c r="AC55" s="1"/>
      <c r="AD55">
        <f t="shared" si="54"/>
        <v>0</v>
      </c>
      <c r="AE55">
        <f t="shared" si="55"/>
        <v>0</v>
      </c>
      <c r="AF55" s="69"/>
    </row>
    <row r="56" spans="1:32" ht="14.65" thickBot="1" x14ac:dyDescent="0.5">
      <c r="A56" s="60"/>
      <c r="B56" s="10" t="s">
        <v>91</v>
      </c>
      <c r="C56" s="86" t="s">
        <v>85</v>
      </c>
      <c r="D56" s="35">
        <f t="shared" si="40"/>
        <v>1</v>
      </c>
      <c r="E56" s="36">
        <f t="shared" si="41"/>
        <v>0</v>
      </c>
      <c r="F56" s="37">
        <f t="shared" si="42"/>
        <v>3</v>
      </c>
      <c r="G56" s="38">
        <f t="shared" si="43"/>
        <v>1</v>
      </c>
      <c r="H56" s="44"/>
      <c r="I56" s="44"/>
      <c r="J56" s="43">
        <f t="shared" si="44"/>
        <v>41</v>
      </c>
      <c r="K56" s="38">
        <f t="shared" si="45"/>
        <v>33</v>
      </c>
      <c r="L56" s="20">
        <v>11</v>
      </c>
      <c r="M56" s="11">
        <v>4</v>
      </c>
      <c r="N56" s="5">
        <f t="shared" si="46"/>
        <v>1</v>
      </c>
      <c r="O56" s="4">
        <f t="shared" si="47"/>
        <v>0</v>
      </c>
      <c r="P56" s="10">
        <v>11</v>
      </c>
      <c r="Q56" s="11">
        <v>7</v>
      </c>
      <c r="R56" s="5">
        <f t="shared" si="48"/>
        <v>1</v>
      </c>
      <c r="S56" s="4">
        <f t="shared" si="49"/>
        <v>0</v>
      </c>
      <c r="T56" s="10">
        <v>6</v>
      </c>
      <c r="U56" s="11">
        <v>11</v>
      </c>
      <c r="V56" s="5">
        <f t="shared" si="50"/>
        <v>0</v>
      </c>
      <c r="W56" s="4">
        <f t="shared" si="51"/>
        <v>1</v>
      </c>
      <c r="X56" s="10">
        <v>13</v>
      </c>
      <c r="Y56" s="11">
        <v>11</v>
      </c>
      <c r="Z56" s="5">
        <f t="shared" si="52"/>
        <v>1</v>
      </c>
      <c r="AA56" s="4">
        <f t="shared" si="53"/>
        <v>0</v>
      </c>
      <c r="AB56" s="10"/>
      <c r="AC56" s="66"/>
      <c r="AD56">
        <f t="shared" si="54"/>
        <v>0</v>
      </c>
      <c r="AE56">
        <f t="shared" si="55"/>
        <v>0</v>
      </c>
      <c r="AF56" s="69"/>
    </row>
    <row r="57" spans="1:32" s="12" customFormat="1" ht="14.65" thickBot="1" x14ac:dyDescent="0.5">
      <c r="A57" s="64"/>
      <c r="B57" s="15" t="s">
        <v>15</v>
      </c>
      <c r="C57" s="26"/>
      <c r="D57" s="45">
        <f t="shared" ref="D57" si="56">SUM(D53:D56)</f>
        <v>4</v>
      </c>
      <c r="E57" s="46">
        <f t="shared" ref="E57" si="57">SUM(E53:E56)</f>
        <v>0</v>
      </c>
      <c r="F57" s="47">
        <f>SUM(F53:F56)</f>
        <v>12</v>
      </c>
      <c r="G57" s="48">
        <f>SUM(G53:G56)</f>
        <v>2</v>
      </c>
      <c r="H57" s="49"/>
      <c r="I57" s="49"/>
      <c r="J57" s="50">
        <f>SUM(J53:J56)</f>
        <v>154</v>
      </c>
      <c r="K57" s="48">
        <f>SUM(K53:K56)</f>
        <v>100</v>
      </c>
      <c r="AC57" s="58"/>
      <c r="AF57" s="68"/>
    </row>
    <row r="58" spans="1:32" s="12" customFormat="1" x14ac:dyDescent="0.45">
      <c r="A58" s="64"/>
      <c r="B58" s="15" t="s">
        <v>22</v>
      </c>
      <c r="C58" s="26"/>
      <c r="D58" s="45"/>
      <c r="E58" s="46"/>
      <c r="F58" s="83">
        <v>4</v>
      </c>
      <c r="G58" s="84"/>
      <c r="AB58" s="110" t="s">
        <v>17</v>
      </c>
      <c r="AC58" s="110"/>
      <c r="AF58" s="68"/>
    </row>
    <row r="59" spans="1:32" ht="14.65" thickBot="1" x14ac:dyDescent="0.5">
      <c r="A59" s="60"/>
      <c r="B59" s="15" t="s">
        <v>13</v>
      </c>
      <c r="C59" s="17"/>
      <c r="D59" s="51"/>
      <c r="E59" s="52"/>
      <c r="F59" s="51">
        <f>IF(AB60="yes",0,IF(AB60="no",-$C$11,"error"))</f>
        <v>0</v>
      </c>
      <c r="G59" s="52">
        <f>IF(AC60="yes",0,IF(AC60="no",-$C$11,"error"))</f>
        <v>0</v>
      </c>
      <c r="H59" s="18"/>
      <c r="I59" s="18"/>
      <c r="AB59" s="13" t="str">
        <f>B51</f>
        <v>Highland</v>
      </c>
      <c r="AC59" s="13" t="str">
        <f>C51</f>
        <v>Grampian</v>
      </c>
      <c r="AF59" s="69"/>
    </row>
    <row r="60" spans="1:32" s="16" customFormat="1" ht="14.65" thickBot="1" x14ac:dyDescent="0.5">
      <c r="A60" s="67"/>
      <c r="B60" s="33" t="s">
        <v>16</v>
      </c>
      <c r="C60" s="28"/>
      <c r="D60" s="29">
        <f>SUM(D57:D59)</f>
        <v>4</v>
      </c>
      <c r="E60" s="29">
        <f>SUM(E57:E59)</f>
        <v>0</v>
      </c>
      <c r="F60" s="29">
        <f t="shared" ref="F60" si="58">SUM(F57:F59)</f>
        <v>16</v>
      </c>
      <c r="G60" s="29">
        <f t="shared" ref="G60" si="59">SUM(G57:G59)</f>
        <v>2</v>
      </c>
      <c r="H60" s="32">
        <f t="shared" ref="H60:I60" si="60">SUM(H53:H59)</f>
        <v>0</v>
      </c>
      <c r="I60" s="33">
        <f t="shared" si="60"/>
        <v>0</v>
      </c>
      <c r="J60" s="30">
        <f>J57</f>
        <v>154</v>
      </c>
      <c r="K60" s="31">
        <f>K57</f>
        <v>100</v>
      </c>
      <c r="AB60" s="3" t="s">
        <v>72</v>
      </c>
      <c r="AC60" s="3" t="s">
        <v>72</v>
      </c>
      <c r="AF60" s="70"/>
    </row>
    <row r="61" spans="1:32" x14ac:dyDescent="0.45">
      <c r="A61" s="60"/>
      <c r="AC61" s="59"/>
      <c r="AF61" s="59"/>
    </row>
    <row r="62" spans="1:32" x14ac:dyDescent="0.45">
      <c r="A62" s="60"/>
      <c r="B62" s="53" t="s">
        <v>18</v>
      </c>
      <c r="C62" s="54" t="s">
        <v>40</v>
      </c>
      <c r="D62" s="54" t="s">
        <v>26</v>
      </c>
      <c r="E62" s="54" t="s">
        <v>27</v>
      </c>
      <c r="F62" s="54" t="s">
        <v>28</v>
      </c>
      <c r="G62" s="54" t="s">
        <v>29</v>
      </c>
      <c r="AC62" s="59"/>
      <c r="AF62" s="59"/>
    </row>
    <row r="63" spans="1:32" x14ac:dyDescent="0.45">
      <c r="A63" s="60"/>
      <c r="B63" s="2" t="str">
        <f>B51</f>
        <v>Highland</v>
      </c>
      <c r="C63" s="2">
        <f>IF(D57+E57&gt;0,1,0)</f>
        <v>1</v>
      </c>
      <c r="D63" s="2">
        <f>F60</f>
        <v>16</v>
      </c>
      <c r="E63" s="2">
        <f>D57</f>
        <v>4</v>
      </c>
      <c r="F63" s="2">
        <f>F57</f>
        <v>12</v>
      </c>
      <c r="G63" s="2">
        <f>J57-K57</f>
        <v>54</v>
      </c>
      <c r="AC63" s="59"/>
      <c r="AF63" s="59"/>
    </row>
    <row r="64" spans="1:32" x14ac:dyDescent="0.45">
      <c r="A64" s="60"/>
      <c r="B64" s="2" t="str">
        <f>C51</f>
        <v>Grampian</v>
      </c>
      <c r="C64" s="2">
        <f>IF(D57+E57&gt;0,1,0)</f>
        <v>1</v>
      </c>
      <c r="D64" s="2">
        <f>G60</f>
        <v>2</v>
      </c>
      <c r="E64" s="2">
        <f>E57</f>
        <v>0</v>
      </c>
      <c r="F64" s="2">
        <f>G57</f>
        <v>2</v>
      </c>
      <c r="G64" s="2">
        <f>K57-J57</f>
        <v>-54</v>
      </c>
      <c r="AC64" s="59"/>
      <c r="AF64" s="59"/>
    </row>
    <row r="65" spans="1:32" ht="7.5" customHeight="1" x14ac:dyDescent="0.45">
      <c r="A65" s="61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3"/>
      <c r="AF65" s="63"/>
    </row>
    <row r="66" spans="1:32" ht="7.5" customHeight="1" x14ac:dyDescent="0.45"/>
    <row r="67" spans="1:32" ht="6.75" customHeight="1" x14ac:dyDescent="0.45"/>
    <row r="68" spans="1:32" ht="6.75" customHeight="1" x14ac:dyDescent="0.45">
      <c r="A68" s="55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F68" s="57"/>
    </row>
    <row r="69" spans="1:32" s="12" customFormat="1" ht="14.65" thickBot="1" x14ac:dyDescent="0.5">
      <c r="A69" s="64">
        <v>4</v>
      </c>
      <c r="B69" s="53" t="str">
        <f>$B$4</f>
        <v>Highland</v>
      </c>
      <c r="C69" s="53" t="str">
        <f>$B$8</f>
        <v>Central</v>
      </c>
      <c r="D69" s="111" t="s">
        <v>25</v>
      </c>
      <c r="E69" s="111"/>
      <c r="F69" s="111"/>
      <c r="G69" s="111"/>
      <c r="H69" s="112"/>
      <c r="I69" s="112"/>
      <c r="J69" s="112"/>
      <c r="K69" s="112"/>
      <c r="L69" s="113" t="s">
        <v>2</v>
      </c>
      <c r="M69" s="113"/>
      <c r="N69" s="34"/>
      <c r="O69" s="34"/>
      <c r="P69" s="113" t="s">
        <v>3</v>
      </c>
      <c r="Q69" s="113"/>
      <c r="R69" s="34"/>
      <c r="S69" s="34"/>
      <c r="T69" s="113" t="s">
        <v>4</v>
      </c>
      <c r="U69" s="113"/>
      <c r="V69" s="34"/>
      <c r="W69" s="34"/>
      <c r="X69" s="113" t="s">
        <v>5</v>
      </c>
      <c r="Y69" s="113"/>
      <c r="Z69" s="34"/>
      <c r="AA69" s="34"/>
      <c r="AB69" s="113" t="s">
        <v>6</v>
      </c>
      <c r="AC69" s="113"/>
      <c r="AF69" s="68"/>
    </row>
    <row r="70" spans="1:32" s="12" customFormat="1" ht="14.65" thickBot="1" x14ac:dyDescent="0.5">
      <c r="A70" s="64"/>
      <c r="B70" s="13" t="s">
        <v>0</v>
      </c>
      <c r="C70" s="21" t="s">
        <v>1</v>
      </c>
      <c r="D70" s="23" t="s">
        <v>20</v>
      </c>
      <c r="E70" s="24" t="s">
        <v>21</v>
      </c>
      <c r="F70" s="27" t="s">
        <v>7</v>
      </c>
      <c r="G70" s="24" t="s">
        <v>8</v>
      </c>
      <c r="H70" s="22" t="s">
        <v>19</v>
      </c>
      <c r="I70" s="14"/>
      <c r="J70" s="14" t="s">
        <v>23</v>
      </c>
      <c r="K70" s="14" t="s">
        <v>24</v>
      </c>
      <c r="L70" s="14" t="s">
        <v>23</v>
      </c>
      <c r="M70" s="14" t="s">
        <v>24</v>
      </c>
      <c r="N70" s="13"/>
      <c r="O70" s="13"/>
      <c r="P70" s="14" t="s">
        <v>23</v>
      </c>
      <c r="Q70" s="14" t="s">
        <v>24</v>
      </c>
      <c r="R70" s="14" t="s">
        <v>23</v>
      </c>
      <c r="S70" s="14" t="s">
        <v>24</v>
      </c>
      <c r="T70" s="14" t="s">
        <v>23</v>
      </c>
      <c r="U70" s="14" t="s">
        <v>24</v>
      </c>
      <c r="V70" s="14" t="s">
        <v>23</v>
      </c>
      <c r="W70" s="14" t="s">
        <v>24</v>
      </c>
      <c r="X70" s="14" t="s">
        <v>23</v>
      </c>
      <c r="Y70" s="14" t="s">
        <v>24</v>
      </c>
      <c r="Z70" s="14" t="s">
        <v>23</v>
      </c>
      <c r="AA70" s="14" t="s">
        <v>24</v>
      </c>
      <c r="AB70" s="14" t="s">
        <v>23</v>
      </c>
      <c r="AC70" s="14" t="s">
        <v>24</v>
      </c>
      <c r="AF70" s="68"/>
    </row>
    <row r="71" spans="1:32" x14ac:dyDescent="0.45">
      <c r="A71" s="60"/>
      <c r="B71" s="8" t="s">
        <v>86</v>
      </c>
      <c r="C71" s="85" t="s">
        <v>73</v>
      </c>
      <c r="D71" s="35">
        <f>IF(F71&gt;G71,1,IF(G71&gt;F71,0,0))</f>
        <v>1</v>
      </c>
      <c r="E71" s="36">
        <f>IF(G71&gt;F71,1,IF(F71&gt;G71,0,0))</f>
        <v>0</v>
      </c>
      <c r="F71" s="37">
        <f>SUM(N71,R71,V71,Z71,AD71)</f>
        <v>3</v>
      </c>
      <c r="G71" s="38">
        <f>SUM(O71,S71,W71,AA71,AE71)</f>
        <v>0</v>
      </c>
      <c r="H71" s="39"/>
      <c r="I71" s="39"/>
      <c r="J71" s="40">
        <f>SUM(L71,P71,T71,X71,AB71)</f>
        <v>33</v>
      </c>
      <c r="K71" s="41">
        <f>SUM(M71,Q71,U71,Y71,AC71)</f>
        <v>10</v>
      </c>
      <c r="L71" s="19">
        <v>11</v>
      </c>
      <c r="M71" s="7">
        <v>2</v>
      </c>
      <c r="N71" s="5">
        <f>IF(L71="",0,IF(L71&gt;M71,1,0))</f>
        <v>1</v>
      </c>
      <c r="O71" s="4">
        <f>IF(M71="",0,IF(M71&gt;L71,1,0))</f>
        <v>0</v>
      </c>
      <c r="P71" s="6">
        <v>11</v>
      </c>
      <c r="Q71" s="7">
        <v>3</v>
      </c>
      <c r="R71" s="5">
        <f>IF(P71="",0,IF(P71&gt;Q71,1,0))</f>
        <v>1</v>
      </c>
      <c r="S71" s="4">
        <f>IF(Q71="",0,IF(Q71&gt;P71,1,0))</f>
        <v>0</v>
      </c>
      <c r="T71" s="6">
        <v>11</v>
      </c>
      <c r="U71" s="7">
        <v>5</v>
      </c>
      <c r="V71" s="5">
        <f>IF(T71="",0,IF(T71&gt;U71,1,0))</f>
        <v>1</v>
      </c>
      <c r="W71" s="4">
        <f>IF(U71="",0,IF(U71&gt;T71,1,0))</f>
        <v>0</v>
      </c>
      <c r="X71" s="6"/>
      <c r="Y71" s="7"/>
      <c r="Z71" s="5">
        <f>IF(X71="",0,IF(X71&gt;Y71,1,0))</f>
        <v>0</v>
      </c>
      <c r="AA71" s="4">
        <f>IF(Y71="",0,IF(Y71&gt;X71,1,0))</f>
        <v>0</v>
      </c>
      <c r="AB71" s="6"/>
      <c r="AC71" s="65"/>
      <c r="AD71">
        <f>IF(AB71="",0,IF(AB71&gt;AC71,1,0))</f>
        <v>0</v>
      </c>
      <c r="AE71">
        <f>IF(AC71="",0,IF(AC71&gt;AB71,1,0))</f>
        <v>0</v>
      </c>
      <c r="AF71" s="69"/>
    </row>
    <row r="72" spans="1:32" x14ac:dyDescent="0.45">
      <c r="A72" s="60"/>
      <c r="B72" s="8" t="s">
        <v>87</v>
      </c>
      <c r="C72" s="85" t="s">
        <v>74</v>
      </c>
      <c r="D72" s="35">
        <f t="shared" ref="D72:D74" si="61">IF(F72&gt;G72,1,IF(G72&gt;F72,0,0))</f>
        <v>1</v>
      </c>
      <c r="E72" s="36">
        <f t="shared" ref="E72:E74" si="62">IF(G72&gt;F72,1,IF(F72&gt;G72,0,0))</f>
        <v>0</v>
      </c>
      <c r="F72" s="37">
        <f t="shared" ref="F72:F74" si="63">SUM(N72,R72,V72,Z72,AD72)</f>
        <v>3</v>
      </c>
      <c r="G72" s="38">
        <f t="shared" ref="G72:G74" si="64">SUM(O72,S72,W72,AA72,AE72)</f>
        <v>0</v>
      </c>
      <c r="H72" s="42"/>
      <c r="I72" s="42"/>
      <c r="J72" s="43">
        <f t="shared" ref="J72:J74" si="65">SUM(L72,P72,T72,X72,AB72)</f>
        <v>33</v>
      </c>
      <c r="K72" s="38">
        <f t="shared" ref="K72:K74" si="66">SUM(M72,Q72,U72,Y72,AC72)</f>
        <v>12</v>
      </c>
      <c r="L72" s="5">
        <v>11</v>
      </c>
      <c r="M72" s="9">
        <v>2</v>
      </c>
      <c r="N72" s="5">
        <f t="shared" ref="N72:N74" si="67">IF(L72="",0,IF(L72&gt;M72,1,0))</f>
        <v>1</v>
      </c>
      <c r="O72" s="4">
        <f t="shared" ref="O72:O74" si="68">IF(M72="",0,IF(M72&gt;L72,1,0))</f>
        <v>0</v>
      </c>
      <c r="P72" s="8">
        <v>11</v>
      </c>
      <c r="Q72" s="9">
        <v>6</v>
      </c>
      <c r="R72" s="5">
        <f t="shared" ref="R72:R74" si="69">IF(P72="",0,IF(P72&gt;Q72,1,0))</f>
        <v>1</v>
      </c>
      <c r="S72" s="4">
        <f t="shared" ref="S72:S74" si="70">IF(Q72="",0,IF(Q72&gt;P72,1,0))</f>
        <v>0</v>
      </c>
      <c r="T72" s="8">
        <v>11</v>
      </c>
      <c r="U72" s="9">
        <v>4</v>
      </c>
      <c r="V72" s="5">
        <f t="shared" ref="V72:V74" si="71">IF(T72="",0,IF(T72&gt;U72,1,0))</f>
        <v>1</v>
      </c>
      <c r="W72" s="4">
        <f t="shared" ref="W72:W74" si="72">IF(U72="",0,IF(U72&gt;T72,1,0))</f>
        <v>0</v>
      </c>
      <c r="X72" s="8"/>
      <c r="Y72" s="9"/>
      <c r="Z72" s="5">
        <f t="shared" ref="Z72:Z74" si="73">IF(X72="",0,IF(X72&gt;Y72,1,0))</f>
        <v>0</v>
      </c>
      <c r="AA72" s="4">
        <f t="shared" ref="AA72:AA74" si="74">IF(Y72="",0,IF(Y72&gt;X72,1,0))</f>
        <v>0</v>
      </c>
      <c r="AB72" s="8"/>
      <c r="AC72" s="1"/>
      <c r="AD72">
        <f t="shared" ref="AD72:AD74" si="75">IF(AB72="",0,IF(AB72&gt;AC72,1,0))</f>
        <v>0</v>
      </c>
      <c r="AE72">
        <f t="shared" ref="AE72:AE74" si="76">IF(AC72="",0,IF(AC72&gt;AB72,1,0))</f>
        <v>0</v>
      </c>
      <c r="AF72" s="69"/>
    </row>
    <row r="73" spans="1:32" x14ac:dyDescent="0.45">
      <c r="A73" s="60"/>
      <c r="B73" s="8" t="s">
        <v>88</v>
      </c>
      <c r="C73" s="85" t="s">
        <v>75</v>
      </c>
      <c r="D73" s="35">
        <f t="shared" si="61"/>
        <v>0</v>
      </c>
      <c r="E73" s="36">
        <f t="shared" si="62"/>
        <v>1</v>
      </c>
      <c r="F73" s="37">
        <f t="shared" si="63"/>
        <v>0</v>
      </c>
      <c r="G73" s="38">
        <f t="shared" si="64"/>
        <v>3</v>
      </c>
      <c r="H73" s="42"/>
      <c r="I73" s="42"/>
      <c r="J73" s="43">
        <f t="shared" si="65"/>
        <v>18</v>
      </c>
      <c r="K73" s="38">
        <f t="shared" si="66"/>
        <v>33</v>
      </c>
      <c r="L73" s="5">
        <v>4</v>
      </c>
      <c r="M73" s="9">
        <v>11</v>
      </c>
      <c r="N73" s="5">
        <f t="shared" si="67"/>
        <v>0</v>
      </c>
      <c r="O73" s="4">
        <f t="shared" si="68"/>
        <v>1</v>
      </c>
      <c r="P73" s="8">
        <v>7</v>
      </c>
      <c r="Q73" s="9">
        <v>11</v>
      </c>
      <c r="R73" s="5">
        <f t="shared" si="69"/>
        <v>0</v>
      </c>
      <c r="S73" s="4">
        <f t="shared" si="70"/>
        <v>1</v>
      </c>
      <c r="T73" s="8">
        <v>7</v>
      </c>
      <c r="U73" s="9">
        <v>11</v>
      </c>
      <c r="V73" s="5">
        <f t="shared" si="71"/>
        <v>0</v>
      </c>
      <c r="W73" s="4">
        <f t="shared" si="72"/>
        <v>1</v>
      </c>
      <c r="X73" s="8"/>
      <c r="Y73" s="9"/>
      <c r="Z73" s="5">
        <f t="shared" si="73"/>
        <v>0</v>
      </c>
      <c r="AA73" s="4">
        <f t="shared" si="74"/>
        <v>0</v>
      </c>
      <c r="AB73" s="8"/>
      <c r="AC73" s="1"/>
      <c r="AD73">
        <f t="shared" si="75"/>
        <v>0</v>
      </c>
      <c r="AE73">
        <f t="shared" si="76"/>
        <v>0</v>
      </c>
      <c r="AF73" s="69"/>
    </row>
    <row r="74" spans="1:32" ht="14.65" thickBot="1" x14ac:dyDescent="0.5">
      <c r="A74" s="60"/>
      <c r="B74" s="8" t="s">
        <v>90</v>
      </c>
      <c r="C74" s="85" t="s">
        <v>76</v>
      </c>
      <c r="D74" s="35">
        <f t="shared" si="61"/>
        <v>0</v>
      </c>
      <c r="E74" s="36">
        <f t="shared" si="62"/>
        <v>1</v>
      </c>
      <c r="F74" s="37">
        <f t="shared" si="63"/>
        <v>0</v>
      </c>
      <c r="G74" s="38">
        <f t="shared" si="64"/>
        <v>3</v>
      </c>
      <c r="H74" s="44"/>
      <c r="I74" s="44"/>
      <c r="J74" s="43">
        <f t="shared" si="65"/>
        <v>7</v>
      </c>
      <c r="K74" s="38">
        <f t="shared" si="66"/>
        <v>33</v>
      </c>
      <c r="L74" s="20">
        <v>2</v>
      </c>
      <c r="M74" s="11">
        <v>11</v>
      </c>
      <c r="N74" s="5">
        <f t="shared" si="67"/>
        <v>0</v>
      </c>
      <c r="O74" s="4">
        <f t="shared" si="68"/>
        <v>1</v>
      </c>
      <c r="P74" s="10">
        <v>3</v>
      </c>
      <c r="Q74" s="11">
        <v>11</v>
      </c>
      <c r="R74" s="5">
        <f t="shared" si="69"/>
        <v>0</v>
      </c>
      <c r="S74" s="4">
        <f t="shared" si="70"/>
        <v>1</v>
      </c>
      <c r="T74" s="10">
        <v>2</v>
      </c>
      <c r="U74" s="11">
        <v>11</v>
      </c>
      <c r="V74" s="5">
        <f t="shared" si="71"/>
        <v>0</v>
      </c>
      <c r="W74" s="4">
        <f t="shared" si="72"/>
        <v>1</v>
      </c>
      <c r="X74" s="10"/>
      <c r="Y74" s="11"/>
      <c r="Z74" s="5">
        <f t="shared" si="73"/>
        <v>0</v>
      </c>
      <c r="AA74" s="4">
        <f t="shared" si="74"/>
        <v>0</v>
      </c>
      <c r="AB74" s="10"/>
      <c r="AC74" s="66"/>
      <c r="AD74">
        <f t="shared" si="75"/>
        <v>0</v>
      </c>
      <c r="AE74">
        <f t="shared" si="76"/>
        <v>0</v>
      </c>
      <c r="AF74" s="69"/>
    </row>
    <row r="75" spans="1:32" s="12" customFormat="1" ht="14.65" thickBot="1" x14ac:dyDescent="0.5">
      <c r="A75" s="64"/>
      <c r="B75" s="15" t="s">
        <v>15</v>
      </c>
      <c r="C75" s="26"/>
      <c r="D75" s="45">
        <f t="shared" ref="D75" si="77">SUM(D71:D74)</f>
        <v>2</v>
      </c>
      <c r="E75" s="46">
        <f t="shared" ref="E75" si="78">SUM(E71:E74)</f>
        <v>2</v>
      </c>
      <c r="F75" s="47">
        <f>SUM(F71:F74)</f>
        <v>6</v>
      </c>
      <c r="G75" s="48">
        <f>SUM(G71:G74)</f>
        <v>6</v>
      </c>
      <c r="H75" s="49"/>
      <c r="I75" s="49"/>
      <c r="J75" s="50">
        <f>SUM(J71:J74)</f>
        <v>91</v>
      </c>
      <c r="K75" s="48">
        <f>SUM(K71:K74)</f>
        <v>88</v>
      </c>
      <c r="AC75" s="58"/>
      <c r="AF75" s="68"/>
    </row>
    <row r="76" spans="1:32" s="12" customFormat="1" x14ac:dyDescent="0.45">
      <c r="A76" s="64"/>
      <c r="B76" s="15" t="s">
        <v>22</v>
      </c>
      <c r="C76" s="26"/>
      <c r="D76" s="45"/>
      <c r="E76" s="46"/>
      <c r="F76" s="83">
        <v>4</v>
      </c>
      <c r="G76" s="84"/>
      <c r="AB76" s="110" t="s">
        <v>17</v>
      </c>
      <c r="AC76" s="110"/>
      <c r="AF76" s="68"/>
    </row>
    <row r="77" spans="1:32" ht="14.65" thickBot="1" x14ac:dyDescent="0.5">
      <c r="A77" s="60"/>
      <c r="B77" s="15" t="s">
        <v>13</v>
      </c>
      <c r="C77" s="17"/>
      <c r="D77" s="51"/>
      <c r="E77" s="52"/>
      <c r="F77" s="51">
        <f>IF(AB78="yes",0,IF(AB78="no",-$C$11,"error"))</f>
        <v>0</v>
      </c>
      <c r="G77" s="52">
        <f>IF(AC78="yes",0,IF(AC78="no",-$C$11,"error"))</f>
        <v>0</v>
      </c>
      <c r="H77" s="18"/>
      <c r="I77" s="18"/>
      <c r="AB77" s="13" t="str">
        <f>B69</f>
        <v>Highland</v>
      </c>
      <c r="AC77" s="13" t="str">
        <f>C69</f>
        <v>Central</v>
      </c>
      <c r="AF77" s="69"/>
    </row>
    <row r="78" spans="1:32" s="16" customFormat="1" ht="14.65" thickBot="1" x14ac:dyDescent="0.5">
      <c r="A78" s="67"/>
      <c r="B78" s="33" t="s">
        <v>16</v>
      </c>
      <c r="C78" s="28"/>
      <c r="D78" s="29">
        <f>SUM(D75:D77)</f>
        <v>2</v>
      </c>
      <c r="E78" s="29">
        <f>SUM(E75:E77)</f>
        <v>2</v>
      </c>
      <c r="F78" s="29">
        <f t="shared" ref="F78" si="79">SUM(F75:F77)</f>
        <v>10</v>
      </c>
      <c r="G78" s="29">
        <f t="shared" ref="G78" si="80">SUM(G75:G77)</f>
        <v>6</v>
      </c>
      <c r="H78" s="32">
        <f t="shared" ref="H78:I78" si="81">SUM(H71:H77)</f>
        <v>0</v>
      </c>
      <c r="I78" s="33">
        <f t="shared" si="81"/>
        <v>0</v>
      </c>
      <c r="J78" s="30">
        <f>J75</f>
        <v>91</v>
      </c>
      <c r="K78" s="31">
        <f>K75</f>
        <v>88</v>
      </c>
      <c r="AB78" s="3" t="s">
        <v>72</v>
      </c>
      <c r="AC78" s="3" t="s">
        <v>72</v>
      </c>
      <c r="AF78" s="70"/>
    </row>
    <row r="79" spans="1:32" x14ac:dyDescent="0.45">
      <c r="A79" s="60"/>
      <c r="AC79" s="59"/>
      <c r="AF79" s="59"/>
    </row>
    <row r="80" spans="1:32" x14ac:dyDescent="0.45">
      <c r="A80" s="60"/>
      <c r="B80" s="53" t="s">
        <v>18</v>
      </c>
      <c r="C80" s="54" t="s">
        <v>40</v>
      </c>
      <c r="D80" s="54" t="s">
        <v>26</v>
      </c>
      <c r="E80" s="54" t="s">
        <v>27</v>
      </c>
      <c r="F80" s="54" t="s">
        <v>28</v>
      </c>
      <c r="G80" s="54" t="s">
        <v>29</v>
      </c>
      <c r="AC80" s="59"/>
      <c r="AF80" s="59"/>
    </row>
    <row r="81" spans="1:32" x14ac:dyDescent="0.45">
      <c r="A81" s="60"/>
      <c r="B81" s="2" t="str">
        <f>B69</f>
        <v>Highland</v>
      </c>
      <c r="C81" s="2">
        <f>IF(D75+E75&gt;0,1,0)</f>
        <v>1</v>
      </c>
      <c r="D81" s="2">
        <f>F78</f>
        <v>10</v>
      </c>
      <c r="E81" s="2">
        <f>D75</f>
        <v>2</v>
      </c>
      <c r="F81" s="2">
        <f>F75</f>
        <v>6</v>
      </c>
      <c r="G81" s="2">
        <f>J75-K75</f>
        <v>3</v>
      </c>
      <c r="AC81" s="59"/>
      <c r="AF81" s="59"/>
    </row>
    <row r="82" spans="1:32" x14ac:dyDescent="0.45">
      <c r="A82" s="60"/>
      <c r="B82" s="2" t="str">
        <f>C69</f>
        <v>Central</v>
      </c>
      <c r="C82" s="2">
        <f>IF(D75+E75&gt;0,1,0)</f>
        <v>1</v>
      </c>
      <c r="D82" s="2">
        <f>G78</f>
        <v>6</v>
      </c>
      <c r="E82" s="2">
        <f>E75</f>
        <v>2</v>
      </c>
      <c r="F82" s="2">
        <f>G75</f>
        <v>6</v>
      </c>
      <c r="G82" s="2">
        <f>K75-J75</f>
        <v>-3</v>
      </c>
      <c r="AC82" s="59"/>
      <c r="AF82" s="59"/>
    </row>
    <row r="83" spans="1:32" ht="7.5" customHeight="1" x14ac:dyDescent="0.45">
      <c r="A83" s="61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3"/>
      <c r="AF83" s="63"/>
    </row>
    <row r="84" spans="1:32" ht="6.75" customHeight="1" x14ac:dyDescent="0.45"/>
    <row r="85" spans="1:32" ht="6.75" customHeight="1" x14ac:dyDescent="0.45"/>
    <row r="86" spans="1:32" ht="6.75" customHeight="1" x14ac:dyDescent="0.45">
      <c r="A86" s="55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F86" s="57"/>
    </row>
    <row r="87" spans="1:32" s="12" customFormat="1" ht="14.65" thickBot="1" x14ac:dyDescent="0.5">
      <c r="A87" s="64">
        <v>5</v>
      </c>
      <c r="B87" s="53" t="str">
        <f>$B$4</f>
        <v>Highland</v>
      </c>
      <c r="C87" s="53" t="str">
        <f>$B$9</f>
        <v>Tayside</v>
      </c>
      <c r="D87" s="111" t="s">
        <v>25</v>
      </c>
      <c r="E87" s="111"/>
      <c r="F87" s="111"/>
      <c r="G87" s="111"/>
      <c r="H87" s="112"/>
      <c r="I87" s="112"/>
      <c r="J87" s="112"/>
      <c r="K87" s="112"/>
      <c r="L87" s="113" t="s">
        <v>2</v>
      </c>
      <c r="M87" s="113"/>
      <c r="N87" s="34"/>
      <c r="O87" s="34"/>
      <c r="P87" s="113" t="s">
        <v>3</v>
      </c>
      <c r="Q87" s="113"/>
      <c r="R87" s="34"/>
      <c r="S87" s="34"/>
      <c r="T87" s="113" t="s">
        <v>4</v>
      </c>
      <c r="U87" s="113"/>
      <c r="V87" s="34"/>
      <c r="W87" s="34"/>
      <c r="X87" s="113" t="s">
        <v>5</v>
      </c>
      <c r="Y87" s="113"/>
      <c r="Z87" s="34"/>
      <c r="AA87" s="34"/>
      <c r="AB87" s="113" t="s">
        <v>6</v>
      </c>
      <c r="AC87" s="113"/>
      <c r="AF87" s="68"/>
    </row>
    <row r="88" spans="1:32" s="12" customFormat="1" ht="14.65" thickBot="1" x14ac:dyDescent="0.5">
      <c r="A88" s="64"/>
      <c r="B88" s="13" t="s">
        <v>0</v>
      </c>
      <c r="C88" s="21" t="s">
        <v>1</v>
      </c>
      <c r="D88" s="23" t="s">
        <v>20</v>
      </c>
      <c r="E88" s="24" t="s">
        <v>21</v>
      </c>
      <c r="F88" s="27" t="s">
        <v>7</v>
      </c>
      <c r="G88" s="24" t="s">
        <v>8</v>
      </c>
      <c r="H88" s="22" t="s">
        <v>19</v>
      </c>
      <c r="I88" s="14"/>
      <c r="J88" s="14" t="s">
        <v>23</v>
      </c>
      <c r="K88" s="14" t="s">
        <v>24</v>
      </c>
      <c r="L88" s="14" t="s">
        <v>23</v>
      </c>
      <c r="M88" s="14" t="s">
        <v>24</v>
      </c>
      <c r="N88" s="13"/>
      <c r="O88" s="13"/>
      <c r="P88" s="14" t="s">
        <v>23</v>
      </c>
      <c r="Q88" s="14" t="s">
        <v>24</v>
      </c>
      <c r="R88" s="14" t="s">
        <v>23</v>
      </c>
      <c r="S88" s="14" t="s">
        <v>24</v>
      </c>
      <c r="T88" s="14" t="s">
        <v>23</v>
      </c>
      <c r="U88" s="14" t="s">
        <v>24</v>
      </c>
      <c r="V88" s="14" t="s">
        <v>23</v>
      </c>
      <c r="W88" s="14" t="s">
        <v>24</v>
      </c>
      <c r="X88" s="14" t="s">
        <v>23</v>
      </c>
      <c r="Y88" s="14" t="s">
        <v>24</v>
      </c>
      <c r="Z88" s="14" t="s">
        <v>23</v>
      </c>
      <c r="AA88" s="14" t="s">
        <v>24</v>
      </c>
      <c r="AB88" s="14" t="s">
        <v>23</v>
      </c>
      <c r="AC88" s="14" t="s">
        <v>24</v>
      </c>
      <c r="AF88" s="68"/>
    </row>
    <row r="89" spans="1:32" x14ac:dyDescent="0.45">
      <c r="A89" s="60"/>
      <c r="B89" s="8" t="s">
        <v>86</v>
      </c>
      <c r="C89" s="8" t="s">
        <v>92</v>
      </c>
      <c r="D89" s="35">
        <f>IF(F89&gt;G89,1,IF(G89&gt;F89,0,0))</f>
        <v>1</v>
      </c>
      <c r="E89" s="36">
        <f>IF(G89&gt;F89,1,IF(F89&gt;G89,0,0))</f>
        <v>0</v>
      </c>
      <c r="F89" s="37">
        <f>SUM(N89,R89,V89,Z89,AD89)</f>
        <v>3</v>
      </c>
      <c r="G89" s="38">
        <f>SUM(O89,S89,W89,AA89,AE89)</f>
        <v>0</v>
      </c>
      <c r="H89" s="39"/>
      <c r="I89" s="39"/>
      <c r="J89" s="40">
        <f>SUM(L89,P89,T89,X89,AB89)</f>
        <v>33</v>
      </c>
      <c r="K89" s="41">
        <f>SUM(M89,Q89,U89,Y89,AC89)</f>
        <v>9</v>
      </c>
      <c r="L89" s="19">
        <v>11</v>
      </c>
      <c r="M89" s="7">
        <v>2</v>
      </c>
      <c r="N89" s="5">
        <f>IF(L89="",0,IF(L89&gt;M89,1,0))</f>
        <v>1</v>
      </c>
      <c r="O89" s="4">
        <f>IF(M89="",0,IF(M89&gt;L89,1,0))</f>
        <v>0</v>
      </c>
      <c r="P89" s="6">
        <v>11</v>
      </c>
      <c r="Q89" s="7">
        <v>5</v>
      </c>
      <c r="R89" s="5">
        <f>IF(P89="",0,IF(P89&gt;Q89,1,0))</f>
        <v>1</v>
      </c>
      <c r="S89" s="4">
        <f>IF(Q89="",0,IF(Q89&gt;P89,1,0))</f>
        <v>0</v>
      </c>
      <c r="T89" s="6">
        <v>11</v>
      </c>
      <c r="U89" s="7">
        <v>2</v>
      </c>
      <c r="V89" s="5">
        <f>IF(T89="",0,IF(T89&gt;U89,1,0))</f>
        <v>1</v>
      </c>
      <c r="W89" s="4">
        <f>IF(U89="",0,IF(U89&gt;T89,1,0))</f>
        <v>0</v>
      </c>
      <c r="X89" s="6"/>
      <c r="Y89" s="7"/>
      <c r="Z89" s="5">
        <f>IF(X89="",0,IF(X89&gt;Y89,1,0))</f>
        <v>0</v>
      </c>
      <c r="AA89" s="4">
        <f>IF(Y89="",0,IF(Y89&gt;X89,1,0))</f>
        <v>0</v>
      </c>
      <c r="AB89" s="6"/>
      <c r="AC89" s="65"/>
      <c r="AD89">
        <f>IF(AB89="",0,IF(AB89&gt;AC89,1,0))</f>
        <v>0</v>
      </c>
      <c r="AE89">
        <f>IF(AC89="",0,IF(AC89&gt;AB89,1,0))</f>
        <v>0</v>
      </c>
      <c r="AF89" s="69"/>
    </row>
    <row r="90" spans="1:32" x14ac:dyDescent="0.45">
      <c r="A90" s="60"/>
      <c r="B90" s="8" t="s">
        <v>87</v>
      </c>
      <c r="C90" s="8" t="s">
        <v>93</v>
      </c>
      <c r="D90" s="35">
        <f t="shared" ref="D90:D92" si="82">IF(F90&gt;G90,1,IF(G90&gt;F90,0,0))</f>
        <v>1</v>
      </c>
      <c r="E90" s="36">
        <f t="shared" ref="E90:E92" si="83">IF(G90&gt;F90,1,IF(F90&gt;G90,0,0))</f>
        <v>0</v>
      </c>
      <c r="F90" s="37">
        <f t="shared" ref="F90:F92" si="84">SUM(N90,R90,V90,Z90,AD90)</f>
        <v>3</v>
      </c>
      <c r="G90" s="38">
        <f t="shared" ref="G90:G92" si="85">SUM(O90,S90,W90,AA90,AE90)</f>
        <v>1</v>
      </c>
      <c r="H90" s="42"/>
      <c r="I90" s="42"/>
      <c r="J90" s="43">
        <f t="shared" ref="J90:J92" si="86">SUM(L90,P90,T90,X90,AB90)</f>
        <v>43</v>
      </c>
      <c r="K90" s="38">
        <f t="shared" ref="K90:K92" si="87">SUM(M90,Q90,U90,Y90,AC90)</f>
        <v>35</v>
      </c>
      <c r="L90" s="5">
        <v>13</v>
      </c>
      <c r="M90" s="9">
        <v>11</v>
      </c>
      <c r="N90" s="5">
        <f t="shared" ref="N90:N92" si="88">IF(L90="",0,IF(L90&gt;M90,1,0))</f>
        <v>1</v>
      </c>
      <c r="O90" s="4">
        <f t="shared" ref="O90:O92" si="89">IF(M90="",0,IF(M90&gt;L90,1,0))</f>
        <v>0</v>
      </c>
      <c r="P90" s="8">
        <v>11</v>
      </c>
      <c r="Q90" s="9">
        <v>4</v>
      </c>
      <c r="R90" s="5">
        <f t="shared" ref="R90:R92" si="90">IF(P90="",0,IF(P90&gt;Q90,1,0))</f>
        <v>1</v>
      </c>
      <c r="S90" s="4">
        <f t="shared" ref="S90:S92" si="91">IF(Q90="",0,IF(Q90&gt;P90,1,0))</f>
        <v>0</v>
      </c>
      <c r="T90" s="8">
        <v>8</v>
      </c>
      <c r="U90" s="9">
        <v>11</v>
      </c>
      <c r="V90" s="5">
        <f t="shared" ref="V90:V92" si="92">IF(T90="",0,IF(T90&gt;U90,1,0))</f>
        <v>0</v>
      </c>
      <c r="W90" s="4">
        <f t="shared" ref="W90:W92" si="93">IF(U90="",0,IF(U90&gt;T90,1,0))</f>
        <v>1</v>
      </c>
      <c r="X90" s="8">
        <v>11</v>
      </c>
      <c r="Y90" s="9">
        <v>9</v>
      </c>
      <c r="Z90" s="5">
        <f t="shared" ref="Z90:Z92" si="94">IF(X90="",0,IF(X90&gt;Y90,1,0))</f>
        <v>1</v>
      </c>
      <c r="AA90" s="4">
        <f t="shared" ref="AA90:AA92" si="95">IF(Y90="",0,IF(Y90&gt;X90,1,0))</f>
        <v>0</v>
      </c>
      <c r="AB90" s="8"/>
      <c r="AC90" s="1"/>
      <c r="AD90">
        <f t="shared" ref="AD90:AD92" si="96">IF(AB90="",0,IF(AB90&gt;AC90,1,0))</f>
        <v>0</v>
      </c>
      <c r="AE90">
        <f t="shared" ref="AE90:AE92" si="97">IF(AC90="",0,IF(AC90&gt;AB90,1,0))</f>
        <v>0</v>
      </c>
      <c r="AF90" s="69"/>
    </row>
    <row r="91" spans="1:32" x14ac:dyDescent="0.45">
      <c r="A91" s="60"/>
      <c r="B91" s="8" t="s">
        <v>89</v>
      </c>
      <c r="C91" s="8" t="s">
        <v>94</v>
      </c>
      <c r="D91" s="35">
        <f t="shared" si="82"/>
        <v>0</v>
      </c>
      <c r="E91" s="36">
        <f t="shared" si="83"/>
        <v>1</v>
      </c>
      <c r="F91" s="37">
        <f t="shared" si="84"/>
        <v>1</v>
      </c>
      <c r="G91" s="38">
        <f t="shared" si="85"/>
        <v>3</v>
      </c>
      <c r="H91" s="42"/>
      <c r="I91" s="42"/>
      <c r="J91" s="43">
        <f t="shared" si="86"/>
        <v>30</v>
      </c>
      <c r="K91" s="38">
        <f t="shared" si="87"/>
        <v>45</v>
      </c>
      <c r="L91" s="5">
        <v>11</v>
      </c>
      <c r="M91" s="9">
        <v>9</v>
      </c>
      <c r="N91" s="5">
        <f t="shared" si="88"/>
        <v>1</v>
      </c>
      <c r="O91" s="4">
        <f t="shared" si="89"/>
        <v>0</v>
      </c>
      <c r="P91" s="8">
        <v>12</v>
      </c>
      <c r="Q91" s="9">
        <v>14</v>
      </c>
      <c r="R91" s="5">
        <f t="shared" si="90"/>
        <v>0</v>
      </c>
      <c r="S91" s="4">
        <f t="shared" si="91"/>
        <v>1</v>
      </c>
      <c r="T91" s="8">
        <v>3</v>
      </c>
      <c r="U91" s="9">
        <v>11</v>
      </c>
      <c r="V91" s="5">
        <f t="shared" si="92"/>
        <v>0</v>
      </c>
      <c r="W91" s="4">
        <f t="shared" si="93"/>
        <v>1</v>
      </c>
      <c r="X91" s="8">
        <v>4</v>
      </c>
      <c r="Y91" s="9">
        <v>11</v>
      </c>
      <c r="Z91" s="5">
        <f t="shared" si="94"/>
        <v>0</v>
      </c>
      <c r="AA91" s="4">
        <f t="shared" si="95"/>
        <v>1</v>
      </c>
      <c r="AB91" s="8"/>
      <c r="AC91" s="1"/>
      <c r="AD91">
        <f t="shared" si="96"/>
        <v>0</v>
      </c>
      <c r="AE91">
        <f t="shared" si="97"/>
        <v>0</v>
      </c>
      <c r="AF91" s="69"/>
    </row>
    <row r="92" spans="1:32" ht="14.65" thickBot="1" x14ac:dyDescent="0.5">
      <c r="A92" s="60"/>
      <c r="B92" s="10" t="s">
        <v>91</v>
      </c>
      <c r="C92" s="8" t="s">
        <v>95</v>
      </c>
      <c r="D92" s="35">
        <f t="shared" si="82"/>
        <v>1</v>
      </c>
      <c r="E92" s="36">
        <f t="shared" si="83"/>
        <v>0</v>
      </c>
      <c r="F92" s="37">
        <f t="shared" si="84"/>
        <v>3</v>
      </c>
      <c r="G92" s="38">
        <f t="shared" si="85"/>
        <v>0</v>
      </c>
      <c r="H92" s="44"/>
      <c r="I92" s="44"/>
      <c r="J92" s="43">
        <f t="shared" si="86"/>
        <v>33</v>
      </c>
      <c r="K92" s="38">
        <f t="shared" si="87"/>
        <v>18</v>
      </c>
      <c r="L92" s="20">
        <v>11</v>
      </c>
      <c r="M92" s="11">
        <v>7</v>
      </c>
      <c r="N92" s="5">
        <f t="shared" si="88"/>
        <v>1</v>
      </c>
      <c r="O92" s="4">
        <f t="shared" si="89"/>
        <v>0</v>
      </c>
      <c r="P92" s="10">
        <v>11</v>
      </c>
      <c r="Q92" s="11">
        <v>4</v>
      </c>
      <c r="R92" s="5">
        <f t="shared" si="90"/>
        <v>1</v>
      </c>
      <c r="S92" s="4">
        <f t="shared" si="91"/>
        <v>0</v>
      </c>
      <c r="T92" s="10">
        <v>11</v>
      </c>
      <c r="U92" s="11">
        <v>7</v>
      </c>
      <c r="V92" s="5">
        <f t="shared" si="92"/>
        <v>1</v>
      </c>
      <c r="W92" s="4">
        <f t="shared" si="93"/>
        <v>0</v>
      </c>
      <c r="X92" s="10"/>
      <c r="Y92" s="11"/>
      <c r="Z92" s="5">
        <f t="shared" si="94"/>
        <v>0</v>
      </c>
      <c r="AA92" s="4">
        <f t="shared" si="95"/>
        <v>0</v>
      </c>
      <c r="AB92" s="10"/>
      <c r="AC92" s="66"/>
      <c r="AD92">
        <f t="shared" si="96"/>
        <v>0</v>
      </c>
      <c r="AE92">
        <f t="shared" si="97"/>
        <v>0</v>
      </c>
      <c r="AF92" s="69"/>
    </row>
    <row r="93" spans="1:32" s="12" customFormat="1" ht="14.65" thickBot="1" x14ac:dyDescent="0.5">
      <c r="A93" s="64"/>
      <c r="B93" s="15" t="s">
        <v>15</v>
      </c>
      <c r="C93" s="26"/>
      <c r="D93" s="45">
        <f t="shared" ref="D93" si="98">SUM(D89:D92)</f>
        <v>3</v>
      </c>
      <c r="E93" s="46">
        <f t="shared" ref="E93" si="99">SUM(E89:E92)</f>
        <v>1</v>
      </c>
      <c r="F93" s="47">
        <f>SUM(F89:F92)</f>
        <v>10</v>
      </c>
      <c r="G93" s="48">
        <f>SUM(G89:G92)</f>
        <v>4</v>
      </c>
      <c r="H93" s="49"/>
      <c r="I93" s="49"/>
      <c r="J93" s="50">
        <f>SUM(J89:J92)</f>
        <v>139</v>
      </c>
      <c r="K93" s="48">
        <f>SUM(K89:K92)</f>
        <v>107</v>
      </c>
      <c r="AC93" s="58"/>
      <c r="AF93" s="68"/>
    </row>
    <row r="94" spans="1:32" s="12" customFormat="1" x14ac:dyDescent="0.45">
      <c r="A94" s="64"/>
      <c r="B94" s="15" t="s">
        <v>22</v>
      </c>
      <c r="C94" s="26"/>
      <c r="D94" s="45"/>
      <c r="E94" s="46"/>
      <c r="F94" s="83">
        <v>4</v>
      </c>
      <c r="G94" s="84"/>
      <c r="AB94" s="110" t="s">
        <v>17</v>
      </c>
      <c r="AC94" s="110"/>
      <c r="AF94" s="68"/>
    </row>
    <row r="95" spans="1:32" ht="14.65" thickBot="1" x14ac:dyDescent="0.5">
      <c r="A95" s="60"/>
      <c r="B95" s="15" t="s">
        <v>13</v>
      </c>
      <c r="C95" s="17"/>
      <c r="D95" s="51"/>
      <c r="E95" s="52"/>
      <c r="F95" s="51">
        <f>IF(AB96="yes",0,IF(AB96="no",-$C$11,"error"))</f>
        <v>0</v>
      </c>
      <c r="G95" s="52">
        <f>IF(AC96="yes",0,IF(AC96="no",-$C$11,"error"))</f>
        <v>0</v>
      </c>
      <c r="H95" s="18"/>
      <c r="I95" s="18"/>
      <c r="AB95" s="13" t="str">
        <f>B87</f>
        <v>Highland</v>
      </c>
      <c r="AC95" s="13" t="str">
        <f>C87</f>
        <v>Tayside</v>
      </c>
      <c r="AF95" s="69"/>
    </row>
    <row r="96" spans="1:32" s="16" customFormat="1" ht="14.65" thickBot="1" x14ac:dyDescent="0.5">
      <c r="A96" s="67"/>
      <c r="B96" s="33" t="s">
        <v>16</v>
      </c>
      <c r="C96" s="28"/>
      <c r="D96" s="29">
        <f>SUM(D93:D95)</f>
        <v>3</v>
      </c>
      <c r="E96" s="29">
        <f>SUM(E93:E95)</f>
        <v>1</v>
      </c>
      <c r="F96" s="29">
        <f t="shared" ref="F96" si="100">SUM(F93:F95)</f>
        <v>14</v>
      </c>
      <c r="G96" s="29">
        <f t="shared" ref="G96" si="101">SUM(G93:G95)</f>
        <v>4</v>
      </c>
      <c r="H96" s="32">
        <f t="shared" ref="H96:I96" si="102">SUM(H89:H95)</f>
        <v>0</v>
      </c>
      <c r="I96" s="33">
        <f t="shared" si="102"/>
        <v>0</v>
      </c>
      <c r="J96" s="30">
        <f>J93</f>
        <v>139</v>
      </c>
      <c r="K96" s="31">
        <f>K93</f>
        <v>107</v>
      </c>
      <c r="AB96" s="3" t="s">
        <v>72</v>
      </c>
      <c r="AC96" s="3" t="s">
        <v>72</v>
      </c>
      <c r="AF96" s="70"/>
    </row>
    <row r="97" spans="1:32" x14ac:dyDescent="0.45">
      <c r="A97" s="60"/>
      <c r="AC97" s="59"/>
      <c r="AF97" s="59"/>
    </row>
    <row r="98" spans="1:32" x14ac:dyDescent="0.45">
      <c r="A98" s="60"/>
      <c r="B98" s="53" t="s">
        <v>18</v>
      </c>
      <c r="C98" s="54" t="s">
        <v>40</v>
      </c>
      <c r="D98" s="54" t="s">
        <v>26</v>
      </c>
      <c r="E98" s="54" t="s">
        <v>27</v>
      </c>
      <c r="F98" s="54" t="s">
        <v>28</v>
      </c>
      <c r="G98" s="54" t="s">
        <v>29</v>
      </c>
      <c r="AC98" s="59"/>
      <c r="AF98" s="59"/>
    </row>
    <row r="99" spans="1:32" x14ac:dyDescent="0.45">
      <c r="A99" s="60"/>
      <c r="B99" s="2" t="str">
        <f>B87</f>
        <v>Highland</v>
      </c>
      <c r="C99" s="2">
        <f>IF(D93+E93&gt;0,1,0)</f>
        <v>1</v>
      </c>
      <c r="D99" s="2">
        <f>F96</f>
        <v>14</v>
      </c>
      <c r="E99" s="2">
        <f>D93</f>
        <v>3</v>
      </c>
      <c r="F99" s="2">
        <f>F93</f>
        <v>10</v>
      </c>
      <c r="G99" s="2">
        <f>J93-K93</f>
        <v>32</v>
      </c>
      <c r="AC99" s="59"/>
      <c r="AF99" s="59"/>
    </row>
    <row r="100" spans="1:32" x14ac:dyDescent="0.45">
      <c r="A100" s="60"/>
      <c r="B100" s="2" t="str">
        <f>C87</f>
        <v>Tayside</v>
      </c>
      <c r="C100" s="2">
        <f>IF(D93+E93&gt;0,1,0)</f>
        <v>1</v>
      </c>
      <c r="D100" s="2">
        <f>G96</f>
        <v>4</v>
      </c>
      <c r="E100" s="2">
        <f>E93</f>
        <v>1</v>
      </c>
      <c r="F100" s="2">
        <f>G93</f>
        <v>4</v>
      </c>
      <c r="G100" s="2">
        <f>K93-J93</f>
        <v>-32</v>
      </c>
      <c r="AC100" s="59"/>
      <c r="AF100" s="59"/>
    </row>
    <row r="101" spans="1:32" ht="7.5" customHeight="1" x14ac:dyDescent="0.45">
      <c r="A101" s="61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3"/>
      <c r="AF101" s="63"/>
    </row>
    <row r="102" spans="1:32" ht="6.75" customHeight="1" x14ac:dyDescent="0.45"/>
    <row r="103" spans="1:32" ht="6.75" customHeight="1" x14ac:dyDescent="0.45"/>
    <row r="104" spans="1:32" ht="6.75" customHeight="1" x14ac:dyDescent="0.45">
      <c r="A104" s="55"/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F104" s="57"/>
    </row>
    <row r="105" spans="1:32" s="12" customFormat="1" ht="14.65" thickBot="1" x14ac:dyDescent="0.5">
      <c r="A105" s="64">
        <v>6</v>
      </c>
      <c r="B105" s="53" t="str">
        <f>$B$5</f>
        <v>West</v>
      </c>
      <c r="C105" s="53" t="str">
        <f>$B$6</f>
        <v>East</v>
      </c>
      <c r="D105" s="111" t="s">
        <v>25</v>
      </c>
      <c r="E105" s="111"/>
      <c r="F105" s="111"/>
      <c r="G105" s="111"/>
      <c r="H105" s="112"/>
      <c r="I105" s="112"/>
      <c r="J105" s="112"/>
      <c r="K105" s="112"/>
      <c r="L105" s="113" t="s">
        <v>2</v>
      </c>
      <c r="M105" s="113"/>
      <c r="N105" s="34"/>
      <c r="O105" s="34"/>
      <c r="P105" s="113" t="s">
        <v>3</v>
      </c>
      <c r="Q105" s="113"/>
      <c r="R105" s="34"/>
      <c r="S105" s="34"/>
      <c r="T105" s="113" t="s">
        <v>4</v>
      </c>
      <c r="U105" s="113"/>
      <c r="V105" s="34"/>
      <c r="W105" s="34"/>
      <c r="X105" s="113" t="s">
        <v>5</v>
      </c>
      <c r="Y105" s="113"/>
      <c r="Z105" s="34"/>
      <c r="AA105" s="34"/>
      <c r="AB105" s="113" t="s">
        <v>6</v>
      </c>
      <c r="AC105" s="113"/>
      <c r="AF105" s="68"/>
    </row>
    <row r="106" spans="1:32" s="12" customFormat="1" ht="14.65" thickBot="1" x14ac:dyDescent="0.5">
      <c r="A106" s="64"/>
      <c r="B106" s="13" t="s">
        <v>0</v>
      </c>
      <c r="C106" s="21" t="s">
        <v>1</v>
      </c>
      <c r="D106" s="23" t="s">
        <v>20</v>
      </c>
      <c r="E106" s="24" t="s">
        <v>21</v>
      </c>
      <c r="F106" s="27" t="s">
        <v>7</v>
      </c>
      <c r="G106" s="24" t="s">
        <v>8</v>
      </c>
      <c r="H106" s="22" t="s">
        <v>19</v>
      </c>
      <c r="I106" s="14"/>
      <c r="J106" s="14" t="s">
        <v>23</v>
      </c>
      <c r="K106" s="14" t="s">
        <v>24</v>
      </c>
      <c r="L106" s="14" t="s">
        <v>23</v>
      </c>
      <c r="M106" s="14" t="s">
        <v>24</v>
      </c>
      <c r="N106" s="13"/>
      <c r="O106" s="13"/>
      <c r="P106" s="14" t="s">
        <v>23</v>
      </c>
      <c r="Q106" s="14" t="s">
        <v>24</v>
      </c>
      <c r="R106" s="14" t="s">
        <v>23</v>
      </c>
      <c r="S106" s="14" t="s">
        <v>24</v>
      </c>
      <c r="T106" s="14" t="s">
        <v>23</v>
      </c>
      <c r="U106" s="14" t="s">
        <v>24</v>
      </c>
      <c r="V106" s="14" t="s">
        <v>23</v>
      </c>
      <c r="W106" s="14" t="s">
        <v>24</v>
      </c>
      <c r="X106" s="14" t="s">
        <v>23</v>
      </c>
      <c r="Y106" s="14" t="s">
        <v>24</v>
      </c>
      <c r="Z106" s="14" t="s">
        <v>23</v>
      </c>
      <c r="AA106" s="14" t="s">
        <v>24</v>
      </c>
      <c r="AB106" s="14" t="s">
        <v>23</v>
      </c>
      <c r="AC106" s="14" t="s">
        <v>24</v>
      </c>
      <c r="AF106" s="68"/>
    </row>
    <row r="107" spans="1:32" x14ac:dyDescent="0.45">
      <c r="A107" s="60"/>
      <c r="B107" s="87" t="s">
        <v>96</v>
      </c>
      <c r="C107" s="8" t="s">
        <v>77</v>
      </c>
      <c r="D107" s="35">
        <f>IF(F107&gt;G107,1,IF(G107&gt;F107,0,0))</f>
        <v>0</v>
      </c>
      <c r="E107" s="36">
        <f>IF(G107&gt;F107,1,IF(F107&gt;G107,0,0))</f>
        <v>1</v>
      </c>
      <c r="F107" s="37">
        <f>SUM(N107,R107,V107,Z107,AD107)</f>
        <v>0</v>
      </c>
      <c r="G107" s="38">
        <f>SUM(O107,S107,W107,AA107,AE107)</f>
        <v>3</v>
      </c>
      <c r="H107" s="39"/>
      <c r="I107" s="39"/>
      <c r="J107" s="40">
        <f>SUM(L107,P107,T107,X107,AB107)</f>
        <v>30</v>
      </c>
      <c r="K107" s="41">
        <f>SUM(M107,Q107,U107,Y107,AC107)</f>
        <v>38</v>
      </c>
      <c r="L107" s="19">
        <v>7</v>
      </c>
      <c r="M107" s="7">
        <v>11</v>
      </c>
      <c r="N107" s="5">
        <f>IF(L107="",0,IF(L107&gt;M107,1,0))</f>
        <v>0</v>
      </c>
      <c r="O107" s="4">
        <f>IF(M107="",0,IF(M107&gt;L107,1,0))</f>
        <v>1</v>
      </c>
      <c r="P107" s="6">
        <v>14</v>
      </c>
      <c r="Q107" s="7">
        <v>16</v>
      </c>
      <c r="R107" s="5">
        <f>IF(P107="",0,IF(P107&gt;Q107,1,0))</f>
        <v>0</v>
      </c>
      <c r="S107" s="4">
        <f>IF(Q107="",0,IF(Q107&gt;P107,1,0))</f>
        <v>1</v>
      </c>
      <c r="T107" s="6">
        <v>9</v>
      </c>
      <c r="U107" s="7">
        <v>11</v>
      </c>
      <c r="V107" s="5">
        <f>IF(T107="",0,IF(T107&gt;U107,1,0))</f>
        <v>0</v>
      </c>
      <c r="W107" s="4">
        <f>IF(U107="",0,IF(U107&gt;T107,1,0))</f>
        <v>1</v>
      </c>
      <c r="X107" s="6"/>
      <c r="Y107" s="7"/>
      <c r="Z107" s="5">
        <f>IF(X107="",0,IF(X107&gt;Y107,1,0))</f>
        <v>0</v>
      </c>
      <c r="AA107" s="4">
        <f>IF(Y107="",0,IF(Y107&gt;X107,1,0))</f>
        <v>0</v>
      </c>
      <c r="AB107" s="6"/>
      <c r="AC107" s="65"/>
      <c r="AD107">
        <f>IF(AB107="",0,IF(AB107&gt;AC107,1,0))</f>
        <v>0</v>
      </c>
      <c r="AE107">
        <f>IF(AC107="",0,IF(AC107&gt;AB107,1,0))</f>
        <v>0</v>
      </c>
      <c r="AF107" s="69"/>
    </row>
    <row r="108" spans="1:32" x14ac:dyDescent="0.45">
      <c r="A108" s="60"/>
      <c r="B108" s="8" t="s">
        <v>97</v>
      </c>
      <c r="C108" s="8" t="s">
        <v>79</v>
      </c>
      <c r="D108" s="35">
        <f t="shared" ref="D108:D110" si="103">IF(F108&gt;G108,1,IF(G108&gt;F108,0,0))</f>
        <v>1</v>
      </c>
      <c r="E108" s="36">
        <f t="shared" ref="E108:E110" si="104">IF(G108&gt;F108,1,IF(F108&gt;G108,0,0))</f>
        <v>0</v>
      </c>
      <c r="F108" s="37">
        <f t="shared" ref="F108:F110" si="105">SUM(N108,R108,V108,Z108,AD108)</f>
        <v>3</v>
      </c>
      <c r="G108" s="38">
        <f t="shared" ref="G108:G110" si="106">SUM(O108,S108,W108,AA108,AE108)</f>
        <v>0</v>
      </c>
      <c r="H108" s="42"/>
      <c r="I108" s="42"/>
      <c r="J108" s="43">
        <f t="shared" ref="J108:J110" si="107">SUM(L108,P108,T108,X108,AB108)</f>
        <v>33</v>
      </c>
      <c r="K108" s="38">
        <f t="shared" ref="K108:K110" si="108">SUM(M108,Q108,U108,Y108,AC108)</f>
        <v>12</v>
      </c>
      <c r="L108" s="5">
        <v>11</v>
      </c>
      <c r="M108" s="9">
        <v>5</v>
      </c>
      <c r="N108" s="5">
        <f t="shared" ref="N108:N110" si="109">IF(L108="",0,IF(L108&gt;M108,1,0))</f>
        <v>1</v>
      </c>
      <c r="O108" s="4">
        <f t="shared" ref="O108:O110" si="110">IF(M108="",0,IF(M108&gt;L108,1,0))</f>
        <v>0</v>
      </c>
      <c r="P108" s="8">
        <v>11</v>
      </c>
      <c r="Q108" s="9">
        <v>4</v>
      </c>
      <c r="R108" s="5">
        <f t="shared" ref="R108:R110" si="111">IF(P108="",0,IF(P108&gt;Q108,1,0))</f>
        <v>1</v>
      </c>
      <c r="S108" s="4">
        <f t="shared" ref="S108:S110" si="112">IF(Q108="",0,IF(Q108&gt;P108,1,0))</f>
        <v>0</v>
      </c>
      <c r="T108" s="8">
        <v>11</v>
      </c>
      <c r="U108" s="9">
        <v>3</v>
      </c>
      <c r="V108" s="5">
        <f t="shared" ref="V108:V110" si="113">IF(T108="",0,IF(T108&gt;U108,1,0))</f>
        <v>1</v>
      </c>
      <c r="W108" s="4">
        <f t="shared" ref="W108:W110" si="114">IF(U108="",0,IF(U108&gt;T108,1,0))</f>
        <v>0</v>
      </c>
      <c r="X108" s="8"/>
      <c r="Y108" s="9"/>
      <c r="Z108" s="5">
        <f t="shared" ref="Z108:Z110" si="115">IF(X108="",0,IF(X108&gt;Y108,1,0))</f>
        <v>0</v>
      </c>
      <c r="AA108" s="4">
        <f t="shared" ref="AA108:AA110" si="116">IF(Y108="",0,IF(Y108&gt;X108,1,0))</f>
        <v>0</v>
      </c>
      <c r="AB108" s="8"/>
      <c r="AC108" s="1"/>
      <c r="AD108">
        <f t="shared" ref="AD108:AD110" si="117">IF(AB108="",0,IF(AB108&gt;AC108,1,0))</f>
        <v>0</v>
      </c>
      <c r="AE108">
        <f t="shared" ref="AE108:AE110" si="118">IF(AC108="",0,IF(AC108&gt;AB108,1,0))</f>
        <v>0</v>
      </c>
      <c r="AF108" s="69"/>
    </row>
    <row r="109" spans="1:32" x14ac:dyDescent="0.45">
      <c r="A109" s="60"/>
      <c r="B109" s="8" t="s">
        <v>99</v>
      </c>
      <c r="C109" s="8" t="s">
        <v>80</v>
      </c>
      <c r="D109" s="35">
        <f t="shared" si="103"/>
        <v>1</v>
      </c>
      <c r="E109" s="36">
        <f t="shared" si="104"/>
        <v>0</v>
      </c>
      <c r="F109" s="37">
        <f t="shared" si="105"/>
        <v>3</v>
      </c>
      <c r="G109" s="38">
        <f t="shared" si="106"/>
        <v>0</v>
      </c>
      <c r="H109" s="42"/>
      <c r="I109" s="42"/>
      <c r="J109" s="43">
        <f t="shared" si="107"/>
        <v>33</v>
      </c>
      <c r="K109" s="38">
        <f t="shared" si="108"/>
        <v>8</v>
      </c>
      <c r="L109" s="5">
        <v>11</v>
      </c>
      <c r="M109" s="9">
        <v>1</v>
      </c>
      <c r="N109" s="5">
        <f t="shared" si="109"/>
        <v>1</v>
      </c>
      <c r="O109" s="4">
        <f t="shared" si="110"/>
        <v>0</v>
      </c>
      <c r="P109" s="8">
        <v>11</v>
      </c>
      <c r="Q109" s="9">
        <v>6</v>
      </c>
      <c r="R109" s="5">
        <f t="shared" si="111"/>
        <v>1</v>
      </c>
      <c r="S109" s="4">
        <f t="shared" si="112"/>
        <v>0</v>
      </c>
      <c r="T109" s="8">
        <v>11</v>
      </c>
      <c r="U109" s="9">
        <v>1</v>
      </c>
      <c r="V109" s="5">
        <f t="shared" si="113"/>
        <v>1</v>
      </c>
      <c r="W109" s="4">
        <f t="shared" si="114"/>
        <v>0</v>
      </c>
      <c r="X109" s="8"/>
      <c r="Y109" s="9"/>
      <c r="Z109" s="5">
        <f t="shared" si="115"/>
        <v>0</v>
      </c>
      <c r="AA109" s="4">
        <f t="shared" si="116"/>
        <v>0</v>
      </c>
      <c r="AB109" s="8"/>
      <c r="AC109" s="1"/>
      <c r="AD109">
        <f t="shared" si="117"/>
        <v>0</v>
      </c>
      <c r="AE109">
        <f t="shared" si="118"/>
        <v>0</v>
      </c>
      <c r="AF109" s="69"/>
    </row>
    <row r="110" spans="1:32" ht="14.65" thickBot="1" x14ac:dyDescent="0.5">
      <c r="A110" s="60"/>
      <c r="B110" s="8" t="s">
        <v>98</v>
      </c>
      <c r="C110" s="8" t="s">
        <v>81</v>
      </c>
      <c r="D110" s="35">
        <f t="shared" si="103"/>
        <v>1</v>
      </c>
      <c r="E110" s="36">
        <f t="shared" si="104"/>
        <v>0</v>
      </c>
      <c r="F110" s="37">
        <f t="shared" si="105"/>
        <v>3</v>
      </c>
      <c r="G110" s="38">
        <f t="shared" si="106"/>
        <v>0</v>
      </c>
      <c r="H110" s="44"/>
      <c r="I110" s="44"/>
      <c r="J110" s="43">
        <f t="shared" si="107"/>
        <v>34</v>
      </c>
      <c r="K110" s="38">
        <f t="shared" si="108"/>
        <v>17</v>
      </c>
      <c r="L110" s="20">
        <v>12</v>
      </c>
      <c r="M110" s="11">
        <v>10</v>
      </c>
      <c r="N110" s="5">
        <f t="shared" si="109"/>
        <v>1</v>
      </c>
      <c r="O110" s="4">
        <f t="shared" si="110"/>
        <v>0</v>
      </c>
      <c r="P110" s="10">
        <v>11</v>
      </c>
      <c r="Q110" s="11">
        <v>1</v>
      </c>
      <c r="R110" s="5">
        <f t="shared" si="111"/>
        <v>1</v>
      </c>
      <c r="S110" s="4">
        <f t="shared" si="112"/>
        <v>0</v>
      </c>
      <c r="T110" s="10">
        <v>11</v>
      </c>
      <c r="U110" s="11">
        <v>6</v>
      </c>
      <c r="V110" s="5">
        <f t="shared" si="113"/>
        <v>1</v>
      </c>
      <c r="W110" s="4">
        <f t="shared" si="114"/>
        <v>0</v>
      </c>
      <c r="X110" s="10"/>
      <c r="Y110" s="11"/>
      <c r="Z110" s="5">
        <f t="shared" si="115"/>
        <v>0</v>
      </c>
      <c r="AA110" s="4">
        <f t="shared" si="116"/>
        <v>0</v>
      </c>
      <c r="AB110" s="10"/>
      <c r="AC110" s="66"/>
      <c r="AD110">
        <f t="shared" si="117"/>
        <v>0</v>
      </c>
      <c r="AE110">
        <f t="shared" si="118"/>
        <v>0</v>
      </c>
      <c r="AF110" s="69"/>
    </row>
    <row r="111" spans="1:32" s="12" customFormat="1" ht="14.65" thickBot="1" x14ac:dyDescent="0.5">
      <c r="A111" s="64"/>
      <c r="B111" s="15" t="s">
        <v>15</v>
      </c>
      <c r="C111" s="26"/>
      <c r="D111" s="45">
        <f t="shared" ref="D111" si="119">SUM(D107:D110)</f>
        <v>3</v>
      </c>
      <c r="E111" s="46">
        <f t="shared" ref="E111" si="120">SUM(E107:E110)</f>
        <v>1</v>
      </c>
      <c r="F111" s="47">
        <f>SUM(F107:F110)</f>
        <v>9</v>
      </c>
      <c r="G111" s="48">
        <f>SUM(G107:G110)</f>
        <v>3</v>
      </c>
      <c r="H111" s="49"/>
      <c r="I111" s="49"/>
      <c r="J111" s="47">
        <f>SUM(J107:J110)</f>
        <v>130</v>
      </c>
      <c r="K111" s="48">
        <f>SUM(K107:K110)</f>
        <v>75</v>
      </c>
      <c r="AC111" s="58"/>
      <c r="AF111" s="68"/>
    </row>
    <row r="112" spans="1:32" s="12" customFormat="1" x14ac:dyDescent="0.45">
      <c r="A112" s="64"/>
      <c r="B112" s="15" t="s">
        <v>22</v>
      </c>
      <c r="C112" s="26"/>
      <c r="D112" s="45"/>
      <c r="E112" s="46"/>
      <c r="F112" s="83">
        <v>4</v>
      </c>
      <c r="G112" s="84"/>
      <c r="AB112" s="110" t="s">
        <v>17</v>
      </c>
      <c r="AC112" s="110"/>
      <c r="AF112" s="68"/>
    </row>
    <row r="113" spans="1:32" ht="14.65" thickBot="1" x14ac:dyDescent="0.5">
      <c r="A113" s="60"/>
      <c r="B113" s="15" t="s">
        <v>13</v>
      </c>
      <c r="C113" s="17"/>
      <c r="D113" s="51"/>
      <c r="E113" s="52"/>
      <c r="F113" s="51">
        <f>IF(AB114="yes",0,IF(AB114="no",-$C$11,"error"))</f>
        <v>0</v>
      </c>
      <c r="G113" s="52">
        <f>IF(AC114="yes",0,IF(AC114="no",-$C$11,"error"))</f>
        <v>0</v>
      </c>
      <c r="H113" s="18"/>
      <c r="I113" s="18"/>
      <c r="AB113" s="13" t="str">
        <f>B105</f>
        <v>West</v>
      </c>
      <c r="AC113" s="13" t="str">
        <f>C105</f>
        <v>East</v>
      </c>
      <c r="AF113" s="69"/>
    </row>
    <row r="114" spans="1:32" s="16" customFormat="1" ht="14.65" thickBot="1" x14ac:dyDescent="0.5">
      <c r="A114" s="67"/>
      <c r="B114" s="33" t="s">
        <v>16</v>
      </c>
      <c r="C114" s="28"/>
      <c r="D114" s="29">
        <f>SUM(D111:D113)</f>
        <v>3</v>
      </c>
      <c r="E114" s="29">
        <f>SUM(E111:E113)</f>
        <v>1</v>
      </c>
      <c r="F114" s="29">
        <f t="shared" ref="F114" si="121">SUM(F111:F113)</f>
        <v>13</v>
      </c>
      <c r="G114" s="29">
        <f t="shared" ref="G114" si="122">SUM(G111:G113)</f>
        <v>3</v>
      </c>
      <c r="H114" s="32">
        <f t="shared" ref="H114:I114" si="123">SUM(H107:H113)</f>
        <v>0</v>
      </c>
      <c r="I114" s="33">
        <f t="shared" si="123"/>
        <v>0</v>
      </c>
      <c r="J114" s="30">
        <f>J111</f>
        <v>130</v>
      </c>
      <c r="K114" s="31">
        <f>K111</f>
        <v>75</v>
      </c>
      <c r="AB114" s="3" t="s">
        <v>72</v>
      </c>
      <c r="AC114" s="3" t="s">
        <v>72</v>
      </c>
      <c r="AF114" s="70"/>
    </row>
    <row r="115" spans="1:32" x14ac:dyDescent="0.45">
      <c r="A115" s="60"/>
      <c r="AC115" s="59"/>
      <c r="AF115" s="59"/>
    </row>
    <row r="116" spans="1:32" x14ac:dyDescent="0.45">
      <c r="A116" s="60"/>
      <c r="B116" s="53" t="s">
        <v>18</v>
      </c>
      <c r="C116" s="54" t="s">
        <v>40</v>
      </c>
      <c r="D116" s="54" t="s">
        <v>26</v>
      </c>
      <c r="E116" s="54" t="s">
        <v>27</v>
      </c>
      <c r="F116" s="54" t="s">
        <v>28</v>
      </c>
      <c r="G116" s="54" t="s">
        <v>29</v>
      </c>
      <c r="AC116" s="59"/>
      <c r="AF116" s="59"/>
    </row>
    <row r="117" spans="1:32" x14ac:dyDescent="0.45">
      <c r="A117" s="60"/>
      <c r="B117" s="2" t="str">
        <f>B105</f>
        <v>West</v>
      </c>
      <c r="C117" s="2">
        <f>IF(D111+E111&gt;0,1,0)</f>
        <v>1</v>
      </c>
      <c r="D117" s="2">
        <f>F114</f>
        <v>13</v>
      </c>
      <c r="E117" s="2">
        <f>D111</f>
        <v>3</v>
      </c>
      <c r="F117" s="2">
        <f>F111</f>
        <v>9</v>
      </c>
      <c r="G117" s="2">
        <f>J111-K111</f>
        <v>55</v>
      </c>
      <c r="AC117" s="59"/>
      <c r="AF117" s="59"/>
    </row>
    <row r="118" spans="1:32" x14ac:dyDescent="0.45">
      <c r="A118" s="60"/>
      <c r="B118" s="2" t="str">
        <f>C105</f>
        <v>East</v>
      </c>
      <c r="C118" s="2">
        <f>IF(D111+E111&gt;0,1,0)</f>
        <v>1</v>
      </c>
      <c r="D118" s="2">
        <f>G114</f>
        <v>3</v>
      </c>
      <c r="E118" s="2">
        <f>E111</f>
        <v>1</v>
      </c>
      <c r="F118" s="2">
        <f>G111</f>
        <v>3</v>
      </c>
      <c r="G118" s="2">
        <f>K111-J111</f>
        <v>-55</v>
      </c>
      <c r="AC118" s="59"/>
      <c r="AF118" s="59"/>
    </row>
    <row r="119" spans="1:32" ht="7.5" customHeight="1" x14ac:dyDescent="0.45">
      <c r="A119" s="61"/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3"/>
      <c r="AF119" s="63"/>
    </row>
    <row r="120" spans="1:32" ht="6.75" customHeight="1" x14ac:dyDescent="0.45"/>
    <row r="121" spans="1:32" ht="6.75" customHeight="1" x14ac:dyDescent="0.45"/>
    <row r="122" spans="1:32" ht="6.75" customHeight="1" x14ac:dyDescent="0.45">
      <c r="A122" s="55"/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  <c r="AA122" s="56"/>
      <c r="AB122" s="56"/>
      <c r="AC122" s="56"/>
      <c r="AF122" s="57"/>
    </row>
    <row r="123" spans="1:32" s="12" customFormat="1" ht="14.65" thickBot="1" x14ac:dyDescent="0.5">
      <c r="A123" s="64">
        <v>7</v>
      </c>
      <c r="B123" s="53" t="str">
        <f>$B$5</f>
        <v>West</v>
      </c>
      <c r="C123" s="53" t="str">
        <f>$B$7</f>
        <v>Grampian</v>
      </c>
      <c r="D123" s="111" t="s">
        <v>25</v>
      </c>
      <c r="E123" s="111"/>
      <c r="F123" s="111"/>
      <c r="G123" s="111"/>
      <c r="H123" s="112"/>
      <c r="I123" s="112"/>
      <c r="J123" s="112"/>
      <c r="K123" s="112"/>
      <c r="L123" s="113" t="s">
        <v>2</v>
      </c>
      <c r="M123" s="113"/>
      <c r="N123" s="34"/>
      <c r="O123" s="34"/>
      <c r="P123" s="113" t="s">
        <v>3</v>
      </c>
      <c r="Q123" s="113"/>
      <c r="R123" s="34"/>
      <c r="S123" s="34"/>
      <c r="T123" s="113" t="s">
        <v>4</v>
      </c>
      <c r="U123" s="113"/>
      <c r="V123" s="34"/>
      <c r="W123" s="34"/>
      <c r="X123" s="113" t="s">
        <v>5</v>
      </c>
      <c r="Y123" s="113"/>
      <c r="Z123" s="34"/>
      <c r="AA123" s="34"/>
      <c r="AB123" s="113" t="s">
        <v>6</v>
      </c>
      <c r="AC123" s="113"/>
      <c r="AF123" s="68"/>
    </row>
    <row r="124" spans="1:32" s="12" customFormat="1" ht="14.65" thickBot="1" x14ac:dyDescent="0.5">
      <c r="A124" s="64"/>
      <c r="B124" s="13" t="s">
        <v>0</v>
      </c>
      <c r="C124" s="21" t="s">
        <v>1</v>
      </c>
      <c r="D124" s="23" t="s">
        <v>20</v>
      </c>
      <c r="E124" s="24" t="s">
        <v>21</v>
      </c>
      <c r="F124" s="27" t="s">
        <v>7</v>
      </c>
      <c r="G124" s="24" t="s">
        <v>8</v>
      </c>
      <c r="H124" s="22" t="s">
        <v>19</v>
      </c>
      <c r="I124" s="14"/>
      <c r="J124" s="14" t="s">
        <v>23</v>
      </c>
      <c r="K124" s="14" t="s">
        <v>24</v>
      </c>
      <c r="L124" s="14" t="s">
        <v>23</v>
      </c>
      <c r="M124" s="14" t="s">
        <v>24</v>
      </c>
      <c r="N124" s="13"/>
      <c r="O124" s="13"/>
      <c r="P124" s="14" t="s">
        <v>23</v>
      </c>
      <c r="Q124" s="14" t="s">
        <v>24</v>
      </c>
      <c r="R124" s="14" t="s">
        <v>23</v>
      </c>
      <c r="S124" s="14" t="s">
        <v>24</v>
      </c>
      <c r="T124" s="14" t="s">
        <v>23</v>
      </c>
      <c r="U124" s="14" t="s">
        <v>24</v>
      </c>
      <c r="V124" s="14" t="s">
        <v>23</v>
      </c>
      <c r="W124" s="14" t="s">
        <v>24</v>
      </c>
      <c r="X124" s="14" t="s">
        <v>23</v>
      </c>
      <c r="Y124" s="14" t="s">
        <v>24</v>
      </c>
      <c r="Z124" s="14" t="s">
        <v>23</v>
      </c>
      <c r="AA124" s="14" t="s">
        <v>24</v>
      </c>
      <c r="AB124" s="14" t="s">
        <v>23</v>
      </c>
      <c r="AC124" s="14" t="s">
        <v>24</v>
      </c>
      <c r="AF124" s="68"/>
    </row>
    <row r="125" spans="1:32" x14ac:dyDescent="0.45">
      <c r="A125" s="60"/>
      <c r="B125" s="87" t="s">
        <v>96</v>
      </c>
      <c r="C125" s="8" t="s">
        <v>83</v>
      </c>
      <c r="D125" s="35">
        <f>IF(F125&gt;G125,1,IF(G125&gt;F125,0,0))</f>
        <v>1</v>
      </c>
      <c r="E125" s="36">
        <f>IF(G125&gt;F125,1,IF(F125&gt;G125,0,0))</f>
        <v>0</v>
      </c>
      <c r="F125" s="37">
        <f>SUM(N125,R125,V125,Z125,AD125)</f>
        <v>3</v>
      </c>
      <c r="G125" s="38">
        <f>SUM(O125,S125,W125,AA125,AE125)</f>
        <v>0</v>
      </c>
      <c r="H125" s="39"/>
      <c r="I125" s="39"/>
      <c r="J125" s="40">
        <f>SUM(L125,P125,T125,X125,AB125)</f>
        <v>33</v>
      </c>
      <c r="K125" s="41">
        <f>SUM(M125,Q125,U125,Y125,AC125)</f>
        <v>9</v>
      </c>
      <c r="L125" s="19">
        <v>11</v>
      </c>
      <c r="M125" s="7">
        <v>1</v>
      </c>
      <c r="N125" s="5">
        <f>IF(L125="",0,IF(L125&gt;M125,1,0))</f>
        <v>1</v>
      </c>
      <c r="O125" s="4">
        <f>IF(M125="",0,IF(M125&gt;L125,1,0))</f>
        <v>0</v>
      </c>
      <c r="P125" s="6">
        <v>11</v>
      </c>
      <c r="Q125" s="7">
        <v>5</v>
      </c>
      <c r="R125" s="5">
        <f>IF(P125="",0,IF(P125&gt;Q125,1,0))</f>
        <v>1</v>
      </c>
      <c r="S125" s="4">
        <f>IF(Q125="",0,IF(Q125&gt;P125,1,0))</f>
        <v>0</v>
      </c>
      <c r="T125" s="6">
        <v>11</v>
      </c>
      <c r="U125" s="7">
        <v>3</v>
      </c>
      <c r="V125" s="5">
        <f>IF(T125="",0,IF(T125&gt;U125,1,0))</f>
        <v>1</v>
      </c>
      <c r="W125" s="4">
        <f>IF(U125="",0,IF(U125&gt;T125,1,0))</f>
        <v>0</v>
      </c>
      <c r="X125" s="6"/>
      <c r="Y125" s="7"/>
      <c r="Z125" s="5">
        <f>IF(X125="",0,IF(X125&gt;Y125,1,0))</f>
        <v>0</v>
      </c>
      <c r="AA125" s="4">
        <f>IF(Y125="",0,IF(Y125&gt;X125,1,0))</f>
        <v>0</v>
      </c>
      <c r="AB125" s="6"/>
      <c r="AC125" s="65"/>
      <c r="AD125">
        <f>IF(AB125="",0,IF(AB125&gt;AC125,1,0))</f>
        <v>0</v>
      </c>
      <c r="AE125">
        <f>IF(AC125="",0,IF(AC125&gt;AB125,1,0))</f>
        <v>0</v>
      </c>
      <c r="AF125" s="69"/>
    </row>
    <row r="126" spans="1:32" x14ac:dyDescent="0.45">
      <c r="A126" s="60"/>
      <c r="B126" s="8" t="s">
        <v>97</v>
      </c>
      <c r="C126" s="8" t="s">
        <v>82</v>
      </c>
      <c r="D126" s="35">
        <f t="shared" ref="D126:D128" si="124">IF(F126&gt;G126,1,IF(G126&gt;F126,0,0))</f>
        <v>1</v>
      </c>
      <c r="E126" s="36">
        <f t="shared" ref="E126:E128" si="125">IF(G126&gt;F126,1,IF(F126&gt;G126,0,0))</f>
        <v>0</v>
      </c>
      <c r="F126" s="37">
        <f t="shared" ref="F126:F128" si="126">SUM(N126,R126,V126,Z126,AD126)</f>
        <v>3</v>
      </c>
      <c r="G126" s="38">
        <f t="shared" ref="G126:G128" si="127">SUM(O126,S126,W126,AA126,AE126)</f>
        <v>0</v>
      </c>
      <c r="H126" s="42"/>
      <c r="I126" s="42"/>
      <c r="J126" s="43">
        <f t="shared" ref="J126:J128" si="128">SUM(L126,P126,T126,X126,AB126)</f>
        <v>33</v>
      </c>
      <c r="K126" s="38">
        <f t="shared" ref="K126:K128" si="129">SUM(M126,Q126,U126,Y126,AC126)</f>
        <v>3</v>
      </c>
      <c r="L126" s="5">
        <v>11</v>
      </c>
      <c r="M126" s="9">
        <v>1</v>
      </c>
      <c r="N126" s="5">
        <f t="shared" ref="N126:N128" si="130">IF(L126="",0,IF(L126&gt;M126,1,0))</f>
        <v>1</v>
      </c>
      <c r="O126" s="4">
        <f t="shared" ref="O126:O128" si="131">IF(M126="",0,IF(M126&gt;L126,1,0))</f>
        <v>0</v>
      </c>
      <c r="P126" s="8">
        <v>11</v>
      </c>
      <c r="Q126" s="9">
        <v>1</v>
      </c>
      <c r="R126" s="5">
        <f t="shared" ref="R126:R128" si="132">IF(P126="",0,IF(P126&gt;Q126,1,0))</f>
        <v>1</v>
      </c>
      <c r="S126" s="4">
        <f t="shared" ref="S126:S128" si="133">IF(Q126="",0,IF(Q126&gt;P126,1,0))</f>
        <v>0</v>
      </c>
      <c r="T126" s="8">
        <v>11</v>
      </c>
      <c r="U126" s="9">
        <v>1</v>
      </c>
      <c r="V126" s="5">
        <f t="shared" ref="V126:V128" si="134">IF(T126="",0,IF(T126&gt;U126,1,0))</f>
        <v>1</v>
      </c>
      <c r="W126" s="4">
        <f t="shared" ref="W126:W128" si="135">IF(U126="",0,IF(U126&gt;T126,1,0))</f>
        <v>0</v>
      </c>
      <c r="X126" s="8"/>
      <c r="Y126" s="9"/>
      <c r="Z126" s="5">
        <f t="shared" ref="Z126:Z128" si="136">IF(X126="",0,IF(X126&gt;Y126,1,0))</f>
        <v>0</v>
      </c>
      <c r="AA126" s="4">
        <f t="shared" ref="AA126:AA128" si="137">IF(Y126="",0,IF(Y126&gt;X126,1,0))</f>
        <v>0</v>
      </c>
      <c r="AB126" s="8"/>
      <c r="AC126" s="1"/>
      <c r="AD126">
        <f t="shared" ref="AD126:AD128" si="138">IF(AB126="",0,IF(AB126&gt;AC126,1,0))</f>
        <v>0</v>
      </c>
      <c r="AE126">
        <f t="shared" ref="AE126:AE128" si="139">IF(AC126="",0,IF(AC126&gt;AB126,1,0))</f>
        <v>0</v>
      </c>
      <c r="AF126" s="69"/>
    </row>
    <row r="127" spans="1:32" x14ac:dyDescent="0.45">
      <c r="A127" s="60"/>
      <c r="B127" s="8" t="s">
        <v>99</v>
      </c>
      <c r="C127" s="8" t="s">
        <v>84</v>
      </c>
      <c r="D127" s="35">
        <f t="shared" si="124"/>
        <v>1</v>
      </c>
      <c r="E127" s="36">
        <f t="shared" si="125"/>
        <v>0</v>
      </c>
      <c r="F127" s="37">
        <f t="shared" si="126"/>
        <v>3</v>
      </c>
      <c r="G127" s="38">
        <f t="shared" si="127"/>
        <v>0</v>
      </c>
      <c r="H127" s="42"/>
      <c r="I127" s="42"/>
      <c r="J127" s="43">
        <f t="shared" si="128"/>
        <v>33</v>
      </c>
      <c r="K127" s="38">
        <f t="shared" si="129"/>
        <v>3</v>
      </c>
      <c r="L127" s="5">
        <v>11</v>
      </c>
      <c r="M127" s="9">
        <v>1</v>
      </c>
      <c r="N127" s="5">
        <f t="shared" si="130"/>
        <v>1</v>
      </c>
      <c r="O127" s="4">
        <f t="shared" si="131"/>
        <v>0</v>
      </c>
      <c r="P127" s="8">
        <v>11</v>
      </c>
      <c r="Q127" s="9">
        <v>2</v>
      </c>
      <c r="R127" s="5">
        <f t="shared" si="132"/>
        <v>1</v>
      </c>
      <c r="S127" s="4">
        <f t="shared" si="133"/>
        <v>0</v>
      </c>
      <c r="T127" s="8">
        <v>11</v>
      </c>
      <c r="U127" s="9">
        <v>0</v>
      </c>
      <c r="V127" s="5">
        <f t="shared" si="134"/>
        <v>1</v>
      </c>
      <c r="W127" s="4">
        <f t="shared" si="135"/>
        <v>0</v>
      </c>
      <c r="X127" s="8"/>
      <c r="Y127" s="9"/>
      <c r="Z127" s="5">
        <f t="shared" si="136"/>
        <v>0</v>
      </c>
      <c r="AA127" s="4">
        <f t="shared" si="137"/>
        <v>0</v>
      </c>
      <c r="AB127" s="8"/>
      <c r="AC127" s="1"/>
      <c r="AD127">
        <f t="shared" si="138"/>
        <v>0</v>
      </c>
      <c r="AE127">
        <f t="shared" si="139"/>
        <v>0</v>
      </c>
      <c r="AF127" s="69"/>
    </row>
    <row r="128" spans="1:32" ht="14.65" thickBot="1" x14ac:dyDescent="0.5">
      <c r="A128" s="60"/>
      <c r="B128" s="8" t="s">
        <v>100</v>
      </c>
      <c r="C128" s="86" t="s">
        <v>85</v>
      </c>
      <c r="D128" s="35">
        <f t="shared" si="124"/>
        <v>1</v>
      </c>
      <c r="E128" s="36">
        <f t="shared" si="125"/>
        <v>0</v>
      </c>
      <c r="F128" s="37">
        <f t="shared" si="126"/>
        <v>3</v>
      </c>
      <c r="G128" s="38">
        <f t="shared" si="127"/>
        <v>0</v>
      </c>
      <c r="H128" s="44"/>
      <c r="I128" s="44"/>
      <c r="J128" s="43">
        <f t="shared" si="128"/>
        <v>33</v>
      </c>
      <c r="K128" s="38">
        <f t="shared" si="129"/>
        <v>8</v>
      </c>
      <c r="L128" s="20">
        <v>11</v>
      </c>
      <c r="M128" s="11">
        <v>4</v>
      </c>
      <c r="N128" s="5">
        <f t="shared" si="130"/>
        <v>1</v>
      </c>
      <c r="O128" s="4">
        <f t="shared" si="131"/>
        <v>0</v>
      </c>
      <c r="P128" s="10">
        <v>11</v>
      </c>
      <c r="Q128" s="11">
        <v>2</v>
      </c>
      <c r="R128" s="5">
        <f t="shared" si="132"/>
        <v>1</v>
      </c>
      <c r="S128" s="4">
        <f t="shared" si="133"/>
        <v>0</v>
      </c>
      <c r="T128" s="10">
        <v>11</v>
      </c>
      <c r="U128" s="11">
        <v>2</v>
      </c>
      <c r="V128" s="5">
        <f t="shared" si="134"/>
        <v>1</v>
      </c>
      <c r="W128" s="4">
        <f t="shared" si="135"/>
        <v>0</v>
      </c>
      <c r="X128" s="10"/>
      <c r="Y128" s="11"/>
      <c r="Z128" s="5">
        <f t="shared" si="136"/>
        <v>0</v>
      </c>
      <c r="AA128" s="4">
        <f t="shared" si="137"/>
        <v>0</v>
      </c>
      <c r="AB128" s="10"/>
      <c r="AC128" s="66"/>
      <c r="AD128">
        <f t="shared" si="138"/>
        <v>0</v>
      </c>
      <c r="AE128">
        <f t="shared" si="139"/>
        <v>0</v>
      </c>
      <c r="AF128" s="69"/>
    </row>
    <row r="129" spans="1:32" s="12" customFormat="1" ht="14.65" thickBot="1" x14ac:dyDescent="0.5">
      <c r="A129" s="64"/>
      <c r="B129" s="15" t="s">
        <v>15</v>
      </c>
      <c r="C129" s="26"/>
      <c r="D129" s="45">
        <f t="shared" ref="D129" si="140">SUM(D125:D128)</f>
        <v>4</v>
      </c>
      <c r="E129" s="46">
        <f t="shared" ref="E129" si="141">SUM(E125:E128)</f>
        <v>0</v>
      </c>
      <c r="F129" s="47">
        <f>SUM(F125:F128)</f>
        <v>12</v>
      </c>
      <c r="G129" s="48">
        <f>SUM(G125:G128)</f>
        <v>0</v>
      </c>
      <c r="H129" s="49"/>
      <c r="I129" s="49"/>
      <c r="J129" s="50">
        <f>SUM(J125:J128)</f>
        <v>132</v>
      </c>
      <c r="K129" s="48">
        <f>SUM(K125:K128)</f>
        <v>23</v>
      </c>
      <c r="AC129" s="58"/>
      <c r="AF129" s="68"/>
    </row>
    <row r="130" spans="1:32" s="12" customFormat="1" x14ac:dyDescent="0.45">
      <c r="A130" s="64"/>
      <c r="B130" s="15" t="s">
        <v>22</v>
      </c>
      <c r="C130" s="26"/>
      <c r="D130" s="45"/>
      <c r="E130" s="46"/>
      <c r="F130" s="83">
        <v>4</v>
      </c>
      <c r="G130" s="84"/>
      <c r="AB130" s="110" t="s">
        <v>17</v>
      </c>
      <c r="AC130" s="110"/>
      <c r="AF130" s="68"/>
    </row>
    <row r="131" spans="1:32" ht="14.65" thickBot="1" x14ac:dyDescent="0.5">
      <c r="A131" s="60"/>
      <c r="B131" s="15" t="s">
        <v>13</v>
      </c>
      <c r="C131" s="17"/>
      <c r="D131" s="51"/>
      <c r="E131" s="52"/>
      <c r="F131" s="51">
        <f>IF(AB132="yes",0,IF(AB132="no",-$C$11,"error"))</f>
        <v>0</v>
      </c>
      <c r="G131" s="52">
        <f>IF(AC132="yes",0,IF(AC132="no",-$C$11,"error"))</f>
        <v>0</v>
      </c>
      <c r="H131" s="18"/>
      <c r="I131" s="18"/>
      <c r="AB131" s="13" t="str">
        <f>B123</f>
        <v>West</v>
      </c>
      <c r="AC131" s="13" t="str">
        <f>C123</f>
        <v>Grampian</v>
      </c>
      <c r="AF131" s="69"/>
    </row>
    <row r="132" spans="1:32" s="16" customFormat="1" ht="14.65" thickBot="1" x14ac:dyDescent="0.5">
      <c r="A132" s="67"/>
      <c r="B132" s="33" t="s">
        <v>16</v>
      </c>
      <c r="C132" s="28"/>
      <c r="D132" s="29">
        <f>SUM(D129:D131)</f>
        <v>4</v>
      </c>
      <c r="E132" s="29">
        <f>SUM(E129:E131)</f>
        <v>0</v>
      </c>
      <c r="F132" s="29">
        <f t="shared" ref="F132" si="142">SUM(F129:F131)</f>
        <v>16</v>
      </c>
      <c r="G132" s="29">
        <f t="shared" ref="G132" si="143">SUM(G129:G131)</f>
        <v>0</v>
      </c>
      <c r="H132" s="32">
        <f t="shared" ref="H132:I132" si="144">SUM(H125:H131)</f>
        <v>0</v>
      </c>
      <c r="I132" s="33">
        <f t="shared" si="144"/>
        <v>0</v>
      </c>
      <c r="J132" s="30">
        <f>J129</f>
        <v>132</v>
      </c>
      <c r="K132" s="31">
        <f>K129</f>
        <v>23</v>
      </c>
      <c r="AB132" s="3" t="s">
        <v>72</v>
      </c>
      <c r="AC132" s="3" t="s">
        <v>72</v>
      </c>
      <c r="AF132" s="70"/>
    </row>
    <row r="133" spans="1:32" x14ac:dyDescent="0.45">
      <c r="A133" s="60"/>
      <c r="AC133" s="59"/>
      <c r="AF133" s="59"/>
    </row>
    <row r="134" spans="1:32" x14ac:dyDescent="0.45">
      <c r="A134" s="60"/>
      <c r="B134" s="53" t="s">
        <v>18</v>
      </c>
      <c r="C134" s="54" t="s">
        <v>40</v>
      </c>
      <c r="D134" s="54" t="s">
        <v>26</v>
      </c>
      <c r="E134" s="54" t="s">
        <v>27</v>
      </c>
      <c r="F134" s="54" t="s">
        <v>28</v>
      </c>
      <c r="G134" s="54" t="s">
        <v>29</v>
      </c>
      <c r="AC134" s="59"/>
      <c r="AF134" s="59"/>
    </row>
    <row r="135" spans="1:32" x14ac:dyDescent="0.45">
      <c r="A135" s="60"/>
      <c r="B135" s="2" t="str">
        <f>B123</f>
        <v>West</v>
      </c>
      <c r="C135" s="2">
        <f>IF(D129+E129&gt;0,1,0)</f>
        <v>1</v>
      </c>
      <c r="D135" s="2">
        <f>F132</f>
        <v>16</v>
      </c>
      <c r="E135" s="2">
        <f>D129</f>
        <v>4</v>
      </c>
      <c r="F135" s="2">
        <f>F129</f>
        <v>12</v>
      </c>
      <c r="G135" s="2">
        <f>J129-K129</f>
        <v>109</v>
      </c>
      <c r="AC135" s="59"/>
      <c r="AF135" s="59"/>
    </row>
    <row r="136" spans="1:32" x14ac:dyDescent="0.45">
      <c r="A136" s="60"/>
      <c r="B136" s="2" t="str">
        <f>C123</f>
        <v>Grampian</v>
      </c>
      <c r="C136" s="2">
        <f>IF(D129+E129&gt;0,1,0)</f>
        <v>1</v>
      </c>
      <c r="D136" s="2">
        <f>G132</f>
        <v>0</v>
      </c>
      <c r="E136" s="2">
        <f>E129</f>
        <v>0</v>
      </c>
      <c r="F136" s="2">
        <f>G129</f>
        <v>0</v>
      </c>
      <c r="G136" s="2">
        <f>K129-J129</f>
        <v>-109</v>
      </c>
      <c r="AC136" s="59"/>
      <c r="AF136" s="59"/>
    </row>
    <row r="137" spans="1:32" ht="7.5" customHeight="1" x14ac:dyDescent="0.45">
      <c r="A137" s="61"/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3"/>
      <c r="AF137" s="63"/>
    </row>
    <row r="138" spans="1:32" ht="6.75" customHeight="1" x14ac:dyDescent="0.45"/>
    <row r="139" spans="1:32" ht="6.75" customHeight="1" x14ac:dyDescent="0.45"/>
    <row r="140" spans="1:32" ht="6.75" customHeight="1" x14ac:dyDescent="0.45">
      <c r="A140" s="55"/>
      <c r="B140" s="56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56"/>
      <c r="AA140" s="56"/>
      <c r="AB140" s="56"/>
      <c r="AC140" s="56"/>
      <c r="AF140" s="57"/>
    </row>
    <row r="141" spans="1:32" s="12" customFormat="1" ht="14.65" thickBot="1" x14ac:dyDescent="0.5">
      <c r="A141" s="64">
        <v>8</v>
      </c>
      <c r="B141" s="53" t="str">
        <f>$B$5</f>
        <v>West</v>
      </c>
      <c r="C141" s="53" t="str">
        <f>$B$8</f>
        <v>Central</v>
      </c>
      <c r="D141" s="111" t="s">
        <v>25</v>
      </c>
      <c r="E141" s="111"/>
      <c r="F141" s="111"/>
      <c r="G141" s="111"/>
      <c r="H141" s="112"/>
      <c r="I141" s="112"/>
      <c r="J141" s="112"/>
      <c r="K141" s="112"/>
      <c r="L141" s="113" t="s">
        <v>2</v>
      </c>
      <c r="M141" s="113"/>
      <c r="N141" s="34"/>
      <c r="O141" s="34"/>
      <c r="P141" s="113" t="s">
        <v>3</v>
      </c>
      <c r="Q141" s="113"/>
      <c r="R141" s="34"/>
      <c r="S141" s="34"/>
      <c r="T141" s="113" t="s">
        <v>4</v>
      </c>
      <c r="U141" s="113"/>
      <c r="V141" s="34"/>
      <c r="W141" s="34"/>
      <c r="X141" s="113" t="s">
        <v>5</v>
      </c>
      <c r="Y141" s="113"/>
      <c r="Z141" s="34"/>
      <c r="AA141" s="34"/>
      <c r="AB141" s="113" t="s">
        <v>6</v>
      </c>
      <c r="AC141" s="113"/>
      <c r="AF141" s="68"/>
    </row>
    <row r="142" spans="1:32" s="12" customFormat="1" ht="14.65" thickBot="1" x14ac:dyDescent="0.5">
      <c r="A142" s="64"/>
      <c r="B142" s="13" t="s">
        <v>0</v>
      </c>
      <c r="C142" s="21" t="s">
        <v>1</v>
      </c>
      <c r="D142" s="23" t="s">
        <v>20</v>
      </c>
      <c r="E142" s="24" t="s">
        <v>21</v>
      </c>
      <c r="F142" s="27" t="s">
        <v>7</v>
      </c>
      <c r="G142" s="24" t="s">
        <v>8</v>
      </c>
      <c r="H142" s="22" t="s">
        <v>19</v>
      </c>
      <c r="I142" s="14"/>
      <c r="J142" s="14" t="s">
        <v>23</v>
      </c>
      <c r="K142" s="14" t="s">
        <v>24</v>
      </c>
      <c r="L142" s="14" t="s">
        <v>23</v>
      </c>
      <c r="M142" s="14" t="s">
        <v>24</v>
      </c>
      <c r="N142" s="13"/>
      <c r="O142" s="13"/>
      <c r="P142" s="14" t="s">
        <v>23</v>
      </c>
      <c r="Q142" s="14" t="s">
        <v>24</v>
      </c>
      <c r="R142" s="14" t="s">
        <v>23</v>
      </c>
      <c r="S142" s="14" t="s">
        <v>24</v>
      </c>
      <c r="T142" s="14" t="s">
        <v>23</v>
      </c>
      <c r="U142" s="14" t="s">
        <v>24</v>
      </c>
      <c r="V142" s="14" t="s">
        <v>23</v>
      </c>
      <c r="W142" s="14" t="s">
        <v>24</v>
      </c>
      <c r="X142" s="14" t="s">
        <v>23</v>
      </c>
      <c r="Y142" s="14" t="s">
        <v>24</v>
      </c>
      <c r="Z142" s="14" t="s">
        <v>23</v>
      </c>
      <c r="AA142" s="14" t="s">
        <v>24</v>
      </c>
      <c r="AB142" s="14" t="s">
        <v>23</v>
      </c>
      <c r="AC142" s="14" t="s">
        <v>24</v>
      </c>
      <c r="AF142" s="68"/>
    </row>
    <row r="143" spans="1:32" x14ac:dyDescent="0.45">
      <c r="A143" s="60"/>
      <c r="B143" s="87" t="s">
        <v>96</v>
      </c>
      <c r="C143" s="85" t="s">
        <v>73</v>
      </c>
      <c r="D143" s="35">
        <f>IF(F143&gt;G143,1,IF(G143&gt;F143,0,0))</f>
        <v>1</v>
      </c>
      <c r="E143" s="36">
        <f>IF(G143&gt;F143,1,IF(F143&gt;G143,0,0))</f>
        <v>0</v>
      </c>
      <c r="F143" s="37">
        <v>3</v>
      </c>
      <c r="G143" s="38">
        <f>SUM(O143,S143,W143,AA143,AE143)</f>
        <v>0</v>
      </c>
      <c r="H143" s="39"/>
      <c r="I143" s="39"/>
      <c r="J143" s="40">
        <f>SUM(L143,P143,T143,X143,AB143)</f>
        <v>33</v>
      </c>
      <c r="K143" s="41">
        <f>SUM(M143,Q143,U143,Y143,AC143)</f>
        <v>13</v>
      </c>
      <c r="L143" s="19">
        <v>11</v>
      </c>
      <c r="M143" s="7">
        <v>3</v>
      </c>
      <c r="N143" s="5"/>
      <c r="O143" s="4"/>
      <c r="P143" s="19">
        <v>11</v>
      </c>
      <c r="Q143" s="7">
        <v>1</v>
      </c>
      <c r="R143" s="5"/>
      <c r="S143" s="4"/>
      <c r="T143" s="19">
        <v>11</v>
      </c>
      <c r="U143" s="7">
        <v>9</v>
      </c>
      <c r="V143" s="5">
        <f>IF(T143="",0,IF(T143&gt;U143,1,0))</f>
        <v>1</v>
      </c>
      <c r="W143" s="4">
        <f>IF(U143="",0,IF(U143&gt;T143,1,0))</f>
        <v>0</v>
      </c>
      <c r="X143" s="6"/>
      <c r="Y143" s="7"/>
      <c r="Z143" s="5">
        <f>IF(X143="",0,IF(X143&gt;Y143,1,0))</f>
        <v>0</v>
      </c>
      <c r="AA143" s="4">
        <f>IF(Y143="",0,IF(Y143&gt;X143,1,0))</f>
        <v>0</v>
      </c>
      <c r="AB143" s="6"/>
      <c r="AC143" s="65"/>
      <c r="AD143">
        <f>IF(AB143="",0,IF(AB143&gt;AC143,1,0))</f>
        <v>0</v>
      </c>
      <c r="AE143">
        <f>IF(AC143="",0,IF(AC143&gt;AB143,1,0))</f>
        <v>0</v>
      </c>
      <c r="AF143" s="69"/>
    </row>
    <row r="144" spans="1:32" x14ac:dyDescent="0.45">
      <c r="A144" s="60"/>
      <c r="B144" s="8" t="s">
        <v>97</v>
      </c>
      <c r="C144" s="85" t="s">
        <v>74</v>
      </c>
      <c r="D144" s="35">
        <f t="shared" ref="D144:D146" si="145">IF(F144&gt;G144,1,IF(G144&gt;F144,0,0))</f>
        <v>1</v>
      </c>
      <c r="E144" s="36">
        <f t="shared" ref="E144:E146" si="146">IF(G144&gt;F144,1,IF(F144&gt;G144,0,0))</f>
        <v>0</v>
      </c>
      <c r="F144" s="37">
        <v>3</v>
      </c>
      <c r="G144" s="38">
        <f t="shared" ref="G144:G146" si="147">SUM(O144,S144,W144,AA144,AE144)</f>
        <v>0</v>
      </c>
      <c r="H144" s="42"/>
      <c r="I144" s="42"/>
      <c r="J144" s="43">
        <f t="shared" ref="J144:J146" si="148">SUM(L144,P144,T144,X144,AB144)</f>
        <v>33</v>
      </c>
      <c r="K144" s="38">
        <f t="shared" ref="K144:K146" si="149">SUM(M144,Q144,U144,Y144,AC144)</f>
        <v>6</v>
      </c>
      <c r="L144" s="5">
        <v>11</v>
      </c>
      <c r="M144" s="9">
        <v>1</v>
      </c>
      <c r="N144" s="5"/>
      <c r="O144" s="4"/>
      <c r="P144" s="5">
        <v>11</v>
      </c>
      <c r="Q144" s="9">
        <v>1</v>
      </c>
      <c r="R144" s="5"/>
      <c r="S144" s="4"/>
      <c r="T144" s="5">
        <v>11</v>
      </c>
      <c r="U144" s="9">
        <v>4</v>
      </c>
      <c r="V144" s="5">
        <f t="shared" ref="V144:V146" si="150">IF(T144="",0,IF(T144&gt;U144,1,0))</f>
        <v>1</v>
      </c>
      <c r="W144" s="4">
        <f t="shared" ref="W144:W146" si="151">IF(U144="",0,IF(U144&gt;T144,1,0))</f>
        <v>0</v>
      </c>
      <c r="X144" s="8"/>
      <c r="Y144" s="9"/>
      <c r="Z144" s="5">
        <f t="shared" ref="Z144:Z146" si="152">IF(X144="",0,IF(X144&gt;Y144,1,0))</f>
        <v>0</v>
      </c>
      <c r="AA144" s="4">
        <f t="shared" ref="AA144:AA146" si="153">IF(Y144="",0,IF(Y144&gt;X144,1,0))</f>
        <v>0</v>
      </c>
      <c r="AB144" s="8"/>
      <c r="AC144" s="1"/>
      <c r="AD144">
        <f t="shared" ref="AD144:AD146" si="154">IF(AB144="",0,IF(AB144&gt;AC144,1,0))</f>
        <v>0</v>
      </c>
      <c r="AE144">
        <f t="shared" ref="AE144:AE146" si="155">IF(AC144="",0,IF(AC144&gt;AB144,1,0))</f>
        <v>0</v>
      </c>
      <c r="AF144" s="69"/>
    </row>
    <row r="145" spans="1:32" x14ac:dyDescent="0.45">
      <c r="A145" s="60"/>
      <c r="B145" s="8" t="s">
        <v>99</v>
      </c>
      <c r="C145" s="85" t="s">
        <v>75</v>
      </c>
      <c r="D145" s="35">
        <f t="shared" si="145"/>
        <v>1</v>
      </c>
      <c r="E145" s="36">
        <f t="shared" si="146"/>
        <v>0</v>
      </c>
      <c r="F145" s="37">
        <v>3</v>
      </c>
      <c r="G145" s="38">
        <f t="shared" si="147"/>
        <v>0</v>
      </c>
      <c r="H145" s="42"/>
      <c r="I145" s="42"/>
      <c r="J145" s="43">
        <f t="shared" si="148"/>
        <v>33</v>
      </c>
      <c r="K145" s="38">
        <f t="shared" si="149"/>
        <v>7</v>
      </c>
      <c r="L145" s="5">
        <v>11</v>
      </c>
      <c r="M145" s="9">
        <v>1</v>
      </c>
      <c r="N145" s="5"/>
      <c r="O145" s="4"/>
      <c r="P145" s="5">
        <v>11</v>
      </c>
      <c r="Q145" s="9">
        <v>3</v>
      </c>
      <c r="R145" s="5"/>
      <c r="S145" s="4"/>
      <c r="T145" s="5">
        <v>11</v>
      </c>
      <c r="U145" s="9">
        <v>3</v>
      </c>
      <c r="V145" s="5">
        <f t="shared" si="150"/>
        <v>1</v>
      </c>
      <c r="W145" s="4">
        <f t="shared" si="151"/>
        <v>0</v>
      </c>
      <c r="X145" s="8"/>
      <c r="Y145" s="9"/>
      <c r="Z145" s="5">
        <f t="shared" si="152"/>
        <v>0</v>
      </c>
      <c r="AA145" s="4">
        <f t="shared" si="153"/>
        <v>0</v>
      </c>
      <c r="AB145" s="8"/>
      <c r="AC145" s="1"/>
      <c r="AD145">
        <f t="shared" si="154"/>
        <v>0</v>
      </c>
      <c r="AE145">
        <f t="shared" si="155"/>
        <v>0</v>
      </c>
      <c r="AF145" s="69"/>
    </row>
    <row r="146" spans="1:32" ht="14.65" thickBot="1" x14ac:dyDescent="0.5">
      <c r="A146" s="60"/>
      <c r="B146" s="8" t="s">
        <v>98</v>
      </c>
      <c r="C146" s="85" t="s">
        <v>76</v>
      </c>
      <c r="D146" s="35">
        <f t="shared" si="145"/>
        <v>1</v>
      </c>
      <c r="E146" s="36">
        <f t="shared" si="146"/>
        <v>0</v>
      </c>
      <c r="F146" s="37">
        <v>3</v>
      </c>
      <c r="G146" s="38">
        <f t="shared" si="147"/>
        <v>0</v>
      </c>
      <c r="H146" s="44"/>
      <c r="I146" s="44"/>
      <c r="J146" s="43">
        <f t="shared" si="148"/>
        <v>34</v>
      </c>
      <c r="K146" s="38">
        <f t="shared" si="149"/>
        <v>25</v>
      </c>
      <c r="L146" s="20">
        <v>11</v>
      </c>
      <c r="M146" s="11">
        <v>7</v>
      </c>
      <c r="N146" s="5"/>
      <c r="O146" s="4"/>
      <c r="P146" s="20">
        <v>12</v>
      </c>
      <c r="Q146" s="11">
        <v>10</v>
      </c>
      <c r="R146" s="5"/>
      <c r="S146" s="4"/>
      <c r="T146" s="20">
        <v>11</v>
      </c>
      <c r="U146" s="11">
        <v>8</v>
      </c>
      <c r="V146" s="5">
        <f t="shared" si="150"/>
        <v>1</v>
      </c>
      <c r="W146" s="4">
        <f t="shared" si="151"/>
        <v>0</v>
      </c>
      <c r="X146" s="10"/>
      <c r="Y146" s="11"/>
      <c r="Z146" s="5">
        <f t="shared" si="152"/>
        <v>0</v>
      </c>
      <c r="AA146" s="4">
        <f t="shared" si="153"/>
        <v>0</v>
      </c>
      <c r="AB146" s="10"/>
      <c r="AC146" s="66"/>
      <c r="AD146">
        <f t="shared" si="154"/>
        <v>0</v>
      </c>
      <c r="AE146">
        <f t="shared" si="155"/>
        <v>0</v>
      </c>
      <c r="AF146" s="69"/>
    </row>
    <row r="147" spans="1:32" s="12" customFormat="1" ht="14.65" thickBot="1" x14ac:dyDescent="0.5">
      <c r="A147" s="64"/>
      <c r="B147" s="15" t="s">
        <v>15</v>
      </c>
      <c r="C147" s="26"/>
      <c r="D147" s="45">
        <f t="shared" ref="D147" si="156">SUM(D143:D146)</f>
        <v>4</v>
      </c>
      <c r="E147" s="46">
        <f t="shared" ref="E147" si="157">SUM(E143:E146)</f>
        <v>0</v>
      </c>
      <c r="F147" s="45">
        <f>SUM(F143:F146)</f>
        <v>12</v>
      </c>
      <c r="G147" s="46">
        <f>SUM(G143:G146)</f>
        <v>0</v>
      </c>
      <c r="H147" s="49"/>
      <c r="I147" s="49"/>
      <c r="J147" s="50">
        <f>SUM(J143:J146)</f>
        <v>133</v>
      </c>
      <c r="K147" s="48">
        <f>SUM(K143:K146)</f>
        <v>51</v>
      </c>
      <c r="AC147" s="58"/>
      <c r="AF147" s="68"/>
    </row>
    <row r="148" spans="1:32" s="12" customFormat="1" x14ac:dyDescent="0.45">
      <c r="A148" s="64"/>
      <c r="B148" s="15" t="s">
        <v>22</v>
      </c>
      <c r="C148" s="26"/>
      <c r="D148" s="45"/>
      <c r="E148" s="46"/>
      <c r="F148" s="83">
        <v>4</v>
      </c>
      <c r="G148" s="84"/>
      <c r="AB148" s="110" t="s">
        <v>17</v>
      </c>
      <c r="AC148" s="110"/>
      <c r="AF148" s="68"/>
    </row>
    <row r="149" spans="1:32" ht="14.65" thickBot="1" x14ac:dyDescent="0.5">
      <c r="A149" s="60"/>
      <c r="B149" s="15" t="s">
        <v>13</v>
      </c>
      <c r="C149" s="17"/>
      <c r="D149" s="51"/>
      <c r="E149" s="52"/>
      <c r="F149" s="51">
        <f>IF(AB150="yes",0,IF(AB150="no",-$C$11,"error"))</f>
        <v>0</v>
      </c>
      <c r="G149" s="52">
        <f>IF(AC150="yes",0,IF(AC150="no",-$C$11,"error"))</f>
        <v>0</v>
      </c>
      <c r="H149" s="18"/>
      <c r="I149" s="18"/>
      <c r="AB149" s="13" t="str">
        <f>B141</f>
        <v>West</v>
      </c>
      <c r="AC149" s="13" t="str">
        <f>C141</f>
        <v>Central</v>
      </c>
      <c r="AF149" s="69"/>
    </row>
    <row r="150" spans="1:32" s="16" customFormat="1" ht="14.65" thickBot="1" x14ac:dyDescent="0.5">
      <c r="A150" s="67"/>
      <c r="B150" s="33" t="s">
        <v>16</v>
      </c>
      <c r="C150" s="28"/>
      <c r="D150" s="29">
        <f>SUM(D147:D149)</f>
        <v>4</v>
      </c>
      <c r="E150" s="29">
        <f>SUM(E147:E149)</f>
        <v>0</v>
      </c>
      <c r="F150" s="29">
        <f t="shared" ref="F150" si="158">SUM(F147:F149)</f>
        <v>16</v>
      </c>
      <c r="G150" s="29">
        <f t="shared" ref="G150" si="159">SUM(G147:G149)</f>
        <v>0</v>
      </c>
      <c r="H150" s="32">
        <f t="shared" ref="H150:I150" si="160">SUM(H143:H149)</f>
        <v>0</v>
      </c>
      <c r="I150" s="33">
        <f t="shared" si="160"/>
        <v>0</v>
      </c>
      <c r="J150" s="30">
        <f>J147</f>
        <v>133</v>
      </c>
      <c r="K150" s="31">
        <f>K147</f>
        <v>51</v>
      </c>
      <c r="AB150" s="3" t="s">
        <v>72</v>
      </c>
      <c r="AC150" s="3" t="s">
        <v>72</v>
      </c>
      <c r="AF150" s="70"/>
    </row>
    <row r="151" spans="1:32" x14ac:dyDescent="0.45">
      <c r="A151" s="60"/>
      <c r="AC151" s="59"/>
      <c r="AF151" s="59"/>
    </row>
    <row r="152" spans="1:32" x14ac:dyDescent="0.45">
      <c r="A152" s="60"/>
      <c r="B152" s="53" t="s">
        <v>18</v>
      </c>
      <c r="C152" s="54" t="s">
        <v>40</v>
      </c>
      <c r="D152" s="54" t="s">
        <v>26</v>
      </c>
      <c r="E152" s="54" t="s">
        <v>27</v>
      </c>
      <c r="F152" s="54" t="s">
        <v>28</v>
      </c>
      <c r="G152" s="54" t="s">
        <v>29</v>
      </c>
      <c r="AC152" s="59"/>
      <c r="AF152" s="59"/>
    </row>
    <row r="153" spans="1:32" x14ac:dyDescent="0.45">
      <c r="A153" s="60"/>
      <c r="B153" s="2" t="str">
        <f>B141</f>
        <v>West</v>
      </c>
      <c r="C153" s="2">
        <f>IF(D147+E147&gt;0,1,0)</f>
        <v>1</v>
      </c>
      <c r="D153" s="2">
        <f>F150</f>
        <v>16</v>
      </c>
      <c r="E153" s="2">
        <f>D147</f>
        <v>4</v>
      </c>
      <c r="F153" s="2">
        <f>F147</f>
        <v>12</v>
      </c>
      <c r="G153" s="2">
        <f>J147-K147</f>
        <v>82</v>
      </c>
      <c r="AC153" s="59"/>
      <c r="AF153" s="59"/>
    </row>
    <row r="154" spans="1:32" x14ac:dyDescent="0.45">
      <c r="A154" s="60"/>
      <c r="B154" s="2" t="str">
        <f>C141</f>
        <v>Central</v>
      </c>
      <c r="C154" s="2">
        <f>IF(D147+E147&gt;0,1,0)</f>
        <v>1</v>
      </c>
      <c r="D154" s="2">
        <f>G150</f>
        <v>0</v>
      </c>
      <c r="E154" s="2">
        <f>E147</f>
        <v>0</v>
      </c>
      <c r="F154" s="2">
        <f>G147</f>
        <v>0</v>
      </c>
      <c r="G154" s="2">
        <f>K147-J147</f>
        <v>-82</v>
      </c>
      <c r="AC154" s="59"/>
      <c r="AF154" s="59"/>
    </row>
    <row r="155" spans="1:32" ht="7.5" customHeight="1" x14ac:dyDescent="0.45">
      <c r="A155" s="61"/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  <c r="AA155" s="62"/>
      <c r="AB155" s="62"/>
      <c r="AC155" s="63"/>
      <c r="AF155" s="63"/>
    </row>
    <row r="156" spans="1:32" ht="7.5" customHeight="1" x14ac:dyDescent="0.45"/>
    <row r="157" spans="1:32" ht="6.75" customHeight="1" x14ac:dyDescent="0.45"/>
    <row r="158" spans="1:32" ht="6.75" customHeight="1" x14ac:dyDescent="0.45">
      <c r="A158" s="55"/>
      <c r="B158" s="56"/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56"/>
      <c r="S158" s="56"/>
      <c r="T158" s="56"/>
      <c r="U158" s="56"/>
      <c r="V158" s="56"/>
      <c r="W158" s="56"/>
      <c r="X158" s="56"/>
      <c r="Y158" s="56"/>
      <c r="Z158" s="56"/>
      <c r="AA158" s="56"/>
      <c r="AB158" s="56"/>
      <c r="AC158" s="56"/>
      <c r="AF158" s="57"/>
    </row>
    <row r="159" spans="1:32" s="12" customFormat="1" ht="14.65" thickBot="1" x14ac:dyDescent="0.5">
      <c r="A159" s="64">
        <v>9</v>
      </c>
      <c r="B159" s="53" t="str">
        <f>$B$5</f>
        <v>West</v>
      </c>
      <c r="C159" s="53" t="str">
        <f>$B$9</f>
        <v>Tayside</v>
      </c>
      <c r="D159" s="111" t="s">
        <v>25</v>
      </c>
      <c r="E159" s="111"/>
      <c r="F159" s="111"/>
      <c r="G159" s="111"/>
      <c r="H159" s="112"/>
      <c r="I159" s="112"/>
      <c r="J159" s="112"/>
      <c r="K159" s="112"/>
      <c r="L159" s="113" t="s">
        <v>2</v>
      </c>
      <c r="M159" s="113"/>
      <c r="N159" s="34"/>
      <c r="O159" s="34"/>
      <c r="P159" s="113" t="s">
        <v>3</v>
      </c>
      <c r="Q159" s="113"/>
      <c r="R159" s="34"/>
      <c r="S159" s="34"/>
      <c r="T159" s="113" t="s">
        <v>4</v>
      </c>
      <c r="U159" s="113"/>
      <c r="V159" s="34"/>
      <c r="W159" s="34"/>
      <c r="X159" s="113" t="s">
        <v>5</v>
      </c>
      <c r="Y159" s="113"/>
      <c r="Z159" s="34"/>
      <c r="AA159" s="34"/>
      <c r="AB159" s="113" t="s">
        <v>6</v>
      </c>
      <c r="AC159" s="113"/>
      <c r="AF159" s="68"/>
    </row>
    <row r="160" spans="1:32" s="12" customFormat="1" ht="14.65" thickBot="1" x14ac:dyDescent="0.5">
      <c r="A160" s="64"/>
      <c r="B160" s="13" t="s">
        <v>0</v>
      </c>
      <c r="C160" s="21" t="s">
        <v>1</v>
      </c>
      <c r="D160" s="23" t="s">
        <v>20</v>
      </c>
      <c r="E160" s="24" t="s">
        <v>21</v>
      </c>
      <c r="F160" s="27" t="s">
        <v>7</v>
      </c>
      <c r="G160" s="24" t="s">
        <v>8</v>
      </c>
      <c r="H160" s="22" t="s">
        <v>19</v>
      </c>
      <c r="I160" s="14"/>
      <c r="J160" s="14" t="s">
        <v>23</v>
      </c>
      <c r="K160" s="14" t="s">
        <v>24</v>
      </c>
      <c r="L160" s="14" t="s">
        <v>23</v>
      </c>
      <c r="M160" s="14" t="s">
        <v>24</v>
      </c>
      <c r="N160" s="13"/>
      <c r="O160" s="13"/>
      <c r="P160" s="14" t="s">
        <v>23</v>
      </c>
      <c r="Q160" s="14" t="s">
        <v>24</v>
      </c>
      <c r="R160" s="14" t="s">
        <v>23</v>
      </c>
      <c r="S160" s="14" t="s">
        <v>24</v>
      </c>
      <c r="T160" s="14" t="s">
        <v>23</v>
      </c>
      <c r="U160" s="14" t="s">
        <v>24</v>
      </c>
      <c r="V160" s="14" t="s">
        <v>23</v>
      </c>
      <c r="W160" s="14" t="s">
        <v>24</v>
      </c>
      <c r="X160" s="14" t="s">
        <v>23</v>
      </c>
      <c r="Y160" s="14" t="s">
        <v>24</v>
      </c>
      <c r="Z160" s="14" t="s">
        <v>23</v>
      </c>
      <c r="AA160" s="14" t="s">
        <v>24</v>
      </c>
      <c r="AB160" s="14" t="s">
        <v>23</v>
      </c>
      <c r="AC160" s="14" t="s">
        <v>24</v>
      </c>
      <c r="AF160" s="68"/>
    </row>
    <row r="161" spans="1:32" x14ac:dyDescent="0.45">
      <c r="A161" s="60"/>
      <c r="B161" s="87" t="s">
        <v>96</v>
      </c>
      <c r="C161" s="8" t="s">
        <v>92</v>
      </c>
      <c r="D161" s="35">
        <f>IF(F161&gt;G161,1,IF(G161&gt;F161,0,0))</f>
        <v>1</v>
      </c>
      <c r="E161" s="36">
        <f>IF(G161&gt;F161,1,IF(F161&gt;G161,0,0))</f>
        <v>0</v>
      </c>
      <c r="F161" s="37">
        <f>SUM(N161,R161,V161,Z161,AD161)</f>
        <v>3</v>
      </c>
      <c r="G161" s="38">
        <f>SUM(O161,S161,W161,AA161,AE161)</f>
        <v>0</v>
      </c>
      <c r="H161" s="39"/>
      <c r="I161" s="39"/>
      <c r="J161" s="40">
        <f>SUM(L161,P161,T161,X161,AB161)</f>
        <v>33</v>
      </c>
      <c r="K161" s="41">
        <f>SUM(M161,Q161,U161,Y161,AC161)</f>
        <v>12</v>
      </c>
      <c r="L161" s="19">
        <v>11</v>
      </c>
      <c r="M161" s="7">
        <v>3</v>
      </c>
      <c r="N161" s="5">
        <f>IF(L161="",0,IF(L161&gt;M161,1,0))</f>
        <v>1</v>
      </c>
      <c r="O161" s="4">
        <f>IF(M161="",0,IF(M161&gt;L161,1,0))</f>
        <v>0</v>
      </c>
      <c r="P161" s="6">
        <v>11</v>
      </c>
      <c r="Q161" s="7">
        <v>4</v>
      </c>
      <c r="R161" s="5">
        <f>IF(P161="",0,IF(P161&gt;Q161,1,0))</f>
        <v>1</v>
      </c>
      <c r="S161" s="4">
        <f>IF(Q161="",0,IF(Q161&gt;P161,1,0))</f>
        <v>0</v>
      </c>
      <c r="T161" s="6">
        <v>11</v>
      </c>
      <c r="U161" s="7">
        <v>5</v>
      </c>
      <c r="V161" s="5">
        <f>IF(T161="",0,IF(T161&gt;U161,1,0))</f>
        <v>1</v>
      </c>
      <c r="W161" s="4">
        <f>IF(U161="",0,IF(U161&gt;T161,1,0))</f>
        <v>0</v>
      </c>
      <c r="X161" s="6"/>
      <c r="Y161" s="7"/>
      <c r="Z161" s="5">
        <f>IF(X161="",0,IF(X161&gt;Y161,1,0))</f>
        <v>0</v>
      </c>
      <c r="AA161" s="4">
        <f>IF(Y161="",0,IF(Y161&gt;X161,1,0))</f>
        <v>0</v>
      </c>
      <c r="AB161" s="6"/>
      <c r="AC161" s="65"/>
      <c r="AD161">
        <f>IF(AB161="",0,IF(AB161&gt;AC161,1,0))</f>
        <v>0</v>
      </c>
      <c r="AE161">
        <f>IF(AC161="",0,IF(AC161&gt;AB161,1,0))</f>
        <v>0</v>
      </c>
      <c r="AF161" s="69"/>
    </row>
    <row r="162" spans="1:32" x14ac:dyDescent="0.45">
      <c r="A162" s="60"/>
      <c r="B162" s="8" t="s">
        <v>97</v>
      </c>
      <c r="C162" s="8" t="s">
        <v>93</v>
      </c>
      <c r="D162" s="35">
        <f t="shared" ref="D162:D164" si="161">IF(F162&gt;G162,1,IF(G162&gt;F162,0,0))</f>
        <v>1</v>
      </c>
      <c r="E162" s="36">
        <f t="shared" ref="E162:E164" si="162">IF(G162&gt;F162,1,IF(F162&gt;G162,0,0))</f>
        <v>0</v>
      </c>
      <c r="F162" s="37">
        <f t="shared" ref="F162:F164" si="163">SUM(N162,R162,V162,Z162,AD162)</f>
        <v>3</v>
      </c>
      <c r="G162" s="38">
        <f t="shared" ref="G162:G164" si="164">SUM(O162,S162,W162,AA162,AE162)</f>
        <v>0</v>
      </c>
      <c r="H162" s="42"/>
      <c r="I162" s="42"/>
      <c r="J162" s="43">
        <f t="shared" ref="J162:J164" si="165">SUM(L162,P162,T162,X162,AB162)</f>
        <v>33</v>
      </c>
      <c r="K162" s="38">
        <f t="shared" ref="K162:K164" si="166">SUM(M162,Q162,U162,Y162,AC162)</f>
        <v>10</v>
      </c>
      <c r="L162" s="5">
        <v>11</v>
      </c>
      <c r="M162" s="9">
        <v>3</v>
      </c>
      <c r="N162" s="5">
        <f t="shared" ref="N162:N164" si="167">IF(L162="",0,IF(L162&gt;M162,1,0))</f>
        <v>1</v>
      </c>
      <c r="O162" s="4">
        <f t="shared" ref="O162:O164" si="168">IF(M162="",0,IF(M162&gt;L162,1,0))</f>
        <v>0</v>
      </c>
      <c r="P162" s="8">
        <v>11</v>
      </c>
      <c r="Q162" s="9">
        <v>3</v>
      </c>
      <c r="R162" s="5">
        <f t="shared" ref="R162:R164" si="169">IF(P162="",0,IF(P162&gt;Q162,1,0))</f>
        <v>1</v>
      </c>
      <c r="S162" s="4">
        <f t="shared" ref="S162:S164" si="170">IF(Q162="",0,IF(Q162&gt;P162,1,0))</f>
        <v>0</v>
      </c>
      <c r="T162" s="8">
        <v>11</v>
      </c>
      <c r="U162" s="9">
        <v>4</v>
      </c>
      <c r="V162" s="5">
        <f t="shared" ref="V162:V164" si="171">IF(T162="",0,IF(T162&gt;U162,1,0))</f>
        <v>1</v>
      </c>
      <c r="W162" s="4">
        <f t="shared" ref="W162:W164" si="172">IF(U162="",0,IF(U162&gt;T162,1,0))</f>
        <v>0</v>
      </c>
      <c r="X162" s="8"/>
      <c r="Y162" s="9"/>
      <c r="Z162" s="5">
        <f t="shared" ref="Z162:Z164" si="173">IF(X162="",0,IF(X162&gt;Y162,1,0))</f>
        <v>0</v>
      </c>
      <c r="AA162" s="4">
        <f t="shared" ref="AA162:AA164" si="174">IF(Y162="",0,IF(Y162&gt;X162,1,0))</f>
        <v>0</v>
      </c>
      <c r="AB162" s="8"/>
      <c r="AC162" s="1"/>
      <c r="AD162">
        <f t="shared" ref="AD162:AD164" si="175">IF(AB162="",0,IF(AB162&gt;AC162,1,0))</f>
        <v>0</v>
      </c>
      <c r="AE162">
        <f t="shared" ref="AE162:AE164" si="176">IF(AC162="",0,IF(AC162&gt;AB162,1,0))</f>
        <v>0</v>
      </c>
      <c r="AF162" s="69"/>
    </row>
    <row r="163" spans="1:32" x14ac:dyDescent="0.45">
      <c r="A163" s="60"/>
      <c r="B163" s="8" t="s">
        <v>99</v>
      </c>
      <c r="C163" s="8" t="s">
        <v>94</v>
      </c>
      <c r="D163" s="35">
        <f t="shared" si="161"/>
        <v>1</v>
      </c>
      <c r="E163" s="36">
        <f t="shared" si="162"/>
        <v>0</v>
      </c>
      <c r="F163" s="37">
        <f t="shared" si="163"/>
        <v>3</v>
      </c>
      <c r="G163" s="38">
        <f t="shared" si="164"/>
        <v>0</v>
      </c>
      <c r="H163" s="42"/>
      <c r="I163" s="42"/>
      <c r="J163" s="43">
        <f t="shared" si="165"/>
        <v>33</v>
      </c>
      <c r="K163" s="38">
        <f t="shared" si="166"/>
        <v>0</v>
      </c>
      <c r="L163" s="5">
        <v>11</v>
      </c>
      <c r="M163" s="9">
        <v>0</v>
      </c>
      <c r="N163" s="5">
        <f t="shared" si="167"/>
        <v>1</v>
      </c>
      <c r="O163" s="4">
        <f t="shared" si="168"/>
        <v>0</v>
      </c>
      <c r="P163" s="8">
        <v>11</v>
      </c>
      <c r="Q163" s="9">
        <v>0</v>
      </c>
      <c r="R163" s="5">
        <f t="shared" si="169"/>
        <v>1</v>
      </c>
      <c r="S163" s="4">
        <f t="shared" si="170"/>
        <v>0</v>
      </c>
      <c r="T163" s="8">
        <v>11</v>
      </c>
      <c r="U163" s="9">
        <v>0</v>
      </c>
      <c r="V163" s="5">
        <f t="shared" si="171"/>
        <v>1</v>
      </c>
      <c r="W163" s="4">
        <f t="shared" si="172"/>
        <v>0</v>
      </c>
      <c r="X163" s="8"/>
      <c r="Y163" s="9"/>
      <c r="Z163" s="5">
        <f t="shared" si="173"/>
        <v>0</v>
      </c>
      <c r="AA163" s="4">
        <f t="shared" si="174"/>
        <v>0</v>
      </c>
      <c r="AB163" s="8"/>
      <c r="AC163" s="1"/>
      <c r="AD163">
        <f t="shared" si="175"/>
        <v>0</v>
      </c>
      <c r="AE163">
        <f t="shared" si="176"/>
        <v>0</v>
      </c>
      <c r="AF163" s="69"/>
    </row>
    <row r="164" spans="1:32" ht="14.65" thickBot="1" x14ac:dyDescent="0.5">
      <c r="A164" s="60"/>
      <c r="B164" s="8" t="s">
        <v>98</v>
      </c>
      <c r="C164" s="8" t="s">
        <v>95</v>
      </c>
      <c r="D164" s="35">
        <f t="shared" si="161"/>
        <v>1</v>
      </c>
      <c r="E164" s="36">
        <f t="shared" si="162"/>
        <v>0</v>
      </c>
      <c r="F164" s="37">
        <f t="shared" si="163"/>
        <v>3</v>
      </c>
      <c r="G164" s="38">
        <f t="shared" si="164"/>
        <v>0</v>
      </c>
      <c r="H164" s="44"/>
      <c r="I164" s="44"/>
      <c r="J164" s="43">
        <f t="shared" si="165"/>
        <v>33</v>
      </c>
      <c r="K164" s="38">
        <f t="shared" si="166"/>
        <v>1</v>
      </c>
      <c r="L164" s="20">
        <v>11</v>
      </c>
      <c r="M164" s="11">
        <v>0</v>
      </c>
      <c r="N164" s="5">
        <f t="shared" si="167"/>
        <v>1</v>
      </c>
      <c r="O164" s="4">
        <f t="shared" si="168"/>
        <v>0</v>
      </c>
      <c r="P164" s="10">
        <v>11</v>
      </c>
      <c r="Q164" s="11">
        <v>1</v>
      </c>
      <c r="R164" s="5">
        <f t="shared" si="169"/>
        <v>1</v>
      </c>
      <c r="S164" s="4">
        <f t="shared" si="170"/>
        <v>0</v>
      </c>
      <c r="T164" s="10">
        <v>11</v>
      </c>
      <c r="U164" s="11">
        <v>0</v>
      </c>
      <c r="V164" s="5">
        <f t="shared" si="171"/>
        <v>1</v>
      </c>
      <c r="W164" s="4">
        <f t="shared" si="172"/>
        <v>0</v>
      </c>
      <c r="X164" s="10"/>
      <c r="Y164" s="11"/>
      <c r="Z164" s="5">
        <f t="shared" si="173"/>
        <v>0</v>
      </c>
      <c r="AA164" s="4">
        <f t="shared" si="174"/>
        <v>0</v>
      </c>
      <c r="AB164" s="10"/>
      <c r="AC164" s="66"/>
      <c r="AD164">
        <f t="shared" si="175"/>
        <v>0</v>
      </c>
      <c r="AE164">
        <f t="shared" si="176"/>
        <v>0</v>
      </c>
      <c r="AF164" s="69"/>
    </row>
    <row r="165" spans="1:32" s="12" customFormat="1" ht="14.65" thickBot="1" x14ac:dyDescent="0.5">
      <c r="A165" s="64"/>
      <c r="B165" s="15" t="s">
        <v>15</v>
      </c>
      <c r="C165" s="26"/>
      <c r="D165" s="45">
        <f t="shared" ref="D165" si="177">SUM(D161:D164)</f>
        <v>4</v>
      </c>
      <c r="E165" s="46">
        <f t="shared" ref="E165" si="178">SUM(E161:E164)</f>
        <v>0</v>
      </c>
      <c r="F165" s="47">
        <f>SUM(F161:F164)</f>
        <v>12</v>
      </c>
      <c r="G165" s="48">
        <f>SUM(G161:G164)</f>
        <v>0</v>
      </c>
      <c r="H165" s="49"/>
      <c r="I165" s="49"/>
      <c r="J165" s="50">
        <f>SUM(J161:J164)</f>
        <v>132</v>
      </c>
      <c r="K165" s="48">
        <f>SUM(K161:K164)</f>
        <v>23</v>
      </c>
      <c r="AC165" s="58"/>
      <c r="AF165" s="68"/>
    </row>
    <row r="166" spans="1:32" s="12" customFormat="1" x14ac:dyDescent="0.45">
      <c r="A166" s="64"/>
      <c r="B166" s="15" t="s">
        <v>22</v>
      </c>
      <c r="C166" s="26"/>
      <c r="D166" s="45"/>
      <c r="E166" s="46"/>
      <c r="F166" s="83">
        <v>4</v>
      </c>
      <c r="G166" s="84"/>
      <c r="AB166" s="110" t="s">
        <v>17</v>
      </c>
      <c r="AC166" s="110"/>
      <c r="AF166" s="68"/>
    </row>
    <row r="167" spans="1:32" ht="14.65" thickBot="1" x14ac:dyDescent="0.5">
      <c r="A167" s="60"/>
      <c r="B167" s="15" t="s">
        <v>13</v>
      </c>
      <c r="C167" s="17"/>
      <c r="D167" s="51"/>
      <c r="E167" s="52"/>
      <c r="F167" s="51">
        <f>IF(AB168="yes",0,IF(AB168="no",-$C$11,"error"))</f>
        <v>0</v>
      </c>
      <c r="G167" s="52">
        <f>IF(AC168="yes",0,IF(AC168="no",-$C$11,"error"))</f>
        <v>0</v>
      </c>
      <c r="H167" s="18"/>
      <c r="I167" s="18"/>
      <c r="AB167" s="13" t="str">
        <f>B159</f>
        <v>West</v>
      </c>
      <c r="AC167" s="13" t="str">
        <f>C159</f>
        <v>Tayside</v>
      </c>
      <c r="AF167" s="69"/>
    </row>
    <row r="168" spans="1:32" s="16" customFormat="1" ht="14.65" thickBot="1" x14ac:dyDescent="0.5">
      <c r="A168" s="67"/>
      <c r="B168" s="33" t="s">
        <v>16</v>
      </c>
      <c r="C168" s="28"/>
      <c r="D168" s="29">
        <f>SUM(D165:D167)</f>
        <v>4</v>
      </c>
      <c r="E168" s="29">
        <f>SUM(E165:E167)</f>
        <v>0</v>
      </c>
      <c r="F168" s="29">
        <f t="shared" ref="F168" si="179">SUM(F165:F167)</f>
        <v>16</v>
      </c>
      <c r="G168" s="29">
        <f t="shared" ref="G168" si="180">SUM(G165:G167)</f>
        <v>0</v>
      </c>
      <c r="H168" s="32">
        <f t="shared" ref="H168:I168" si="181">SUM(H161:H167)</f>
        <v>0</v>
      </c>
      <c r="I168" s="33">
        <f t="shared" si="181"/>
        <v>0</v>
      </c>
      <c r="J168" s="30">
        <f>J165</f>
        <v>132</v>
      </c>
      <c r="K168" s="31">
        <f>K165</f>
        <v>23</v>
      </c>
      <c r="AB168" s="3" t="s">
        <v>72</v>
      </c>
      <c r="AC168" s="3" t="s">
        <v>72</v>
      </c>
      <c r="AF168" s="70"/>
    </row>
    <row r="169" spans="1:32" x14ac:dyDescent="0.45">
      <c r="A169" s="60"/>
      <c r="AC169" s="59"/>
      <c r="AF169" s="59"/>
    </row>
    <row r="170" spans="1:32" x14ac:dyDescent="0.45">
      <c r="A170" s="60"/>
      <c r="B170" s="53" t="s">
        <v>18</v>
      </c>
      <c r="C170" s="54" t="s">
        <v>40</v>
      </c>
      <c r="D170" s="54" t="s">
        <v>26</v>
      </c>
      <c r="E170" s="54" t="s">
        <v>27</v>
      </c>
      <c r="F170" s="54" t="s">
        <v>28</v>
      </c>
      <c r="G170" s="54" t="s">
        <v>29</v>
      </c>
      <c r="AC170" s="59"/>
      <c r="AF170" s="59"/>
    </row>
    <row r="171" spans="1:32" x14ac:dyDescent="0.45">
      <c r="A171" s="60"/>
      <c r="B171" s="2" t="str">
        <f>B159</f>
        <v>West</v>
      </c>
      <c r="C171" s="2">
        <f>IF(D165+E165&gt;0,1,0)</f>
        <v>1</v>
      </c>
      <c r="D171" s="2">
        <f>F168</f>
        <v>16</v>
      </c>
      <c r="E171" s="2">
        <f>D165</f>
        <v>4</v>
      </c>
      <c r="F171" s="2">
        <f>F165</f>
        <v>12</v>
      </c>
      <c r="G171" s="2">
        <f>J165-K165</f>
        <v>109</v>
      </c>
      <c r="AC171" s="59"/>
      <c r="AF171" s="59"/>
    </row>
    <row r="172" spans="1:32" x14ac:dyDescent="0.45">
      <c r="A172" s="60"/>
      <c r="B172" s="2" t="str">
        <f>C159</f>
        <v>Tayside</v>
      </c>
      <c r="C172" s="2">
        <f>IF(D165+E165&gt;0,1,0)</f>
        <v>1</v>
      </c>
      <c r="D172" s="2">
        <f>G168</f>
        <v>0</v>
      </c>
      <c r="E172" s="2">
        <f>E165</f>
        <v>0</v>
      </c>
      <c r="F172" s="2">
        <f>G165</f>
        <v>0</v>
      </c>
      <c r="G172" s="2">
        <f>K165-J165</f>
        <v>-109</v>
      </c>
      <c r="AC172" s="59"/>
      <c r="AF172" s="59"/>
    </row>
    <row r="173" spans="1:32" ht="7.5" customHeight="1" x14ac:dyDescent="0.45">
      <c r="A173" s="61"/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  <c r="AB173" s="62"/>
      <c r="AC173" s="63"/>
      <c r="AF173" s="63"/>
    </row>
    <row r="174" spans="1:32" ht="7.5" customHeight="1" x14ac:dyDescent="0.45"/>
    <row r="175" spans="1:32" ht="6.75" customHeight="1" x14ac:dyDescent="0.45"/>
    <row r="176" spans="1:32" ht="6.75" customHeight="1" x14ac:dyDescent="0.45">
      <c r="A176" s="55"/>
      <c r="B176" s="56"/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  <c r="AA176" s="56"/>
      <c r="AB176" s="56"/>
      <c r="AC176" s="56"/>
      <c r="AF176" s="57"/>
    </row>
    <row r="177" spans="1:32" s="12" customFormat="1" ht="14.65" thickBot="1" x14ac:dyDescent="0.5">
      <c r="A177" s="64">
        <v>10</v>
      </c>
      <c r="B177" s="53" t="str">
        <f>$B$6</f>
        <v>East</v>
      </c>
      <c r="C177" s="53" t="str">
        <f>$B$7</f>
        <v>Grampian</v>
      </c>
      <c r="D177" s="111" t="s">
        <v>25</v>
      </c>
      <c r="E177" s="111"/>
      <c r="F177" s="111"/>
      <c r="G177" s="111"/>
      <c r="H177" s="112"/>
      <c r="I177" s="112"/>
      <c r="J177" s="112"/>
      <c r="K177" s="112"/>
      <c r="L177" s="113" t="s">
        <v>2</v>
      </c>
      <c r="M177" s="113"/>
      <c r="N177" s="34"/>
      <c r="O177" s="34"/>
      <c r="P177" s="113" t="s">
        <v>3</v>
      </c>
      <c r="Q177" s="113"/>
      <c r="R177" s="34"/>
      <c r="S177" s="34"/>
      <c r="T177" s="113" t="s">
        <v>4</v>
      </c>
      <c r="U177" s="113"/>
      <c r="V177" s="34"/>
      <c r="W177" s="34"/>
      <c r="X177" s="113" t="s">
        <v>5</v>
      </c>
      <c r="Y177" s="113"/>
      <c r="Z177" s="34"/>
      <c r="AA177" s="34"/>
      <c r="AB177" s="113" t="s">
        <v>6</v>
      </c>
      <c r="AC177" s="113"/>
      <c r="AF177" s="68"/>
    </row>
    <row r="178" spans="1:32" s="12" customFormat="1" ht="14.65" thickBot="1" x14ac:dyDescent="0.5">
      <c r="A178" s="64"/>
      <c r="B178" s="13" t="s">
        <v>0</v>
      </c>
      <c r="C178" s="21" t="s">
        <v>1</v>
      </c>
      <c r="D178" s="23" t="s">
        <v>20</v>
      </c>
      <c r="E178" s="24" t="s">
        <v>21</v>
      </c>
      <c r="F178" s="27" t="s">
        <v>7</v>
      </c>
      <c r="G178" s="24" t="s">
        <v>8</v>
      </c>
      <c r="H178" s="22" t="s">
        <v>19</v>
      </c>
      <c r="I178" s="14"/>
      <c r="J178" s="14" t="s">
        <v>23</v>
      </c>
      <c r="K178" s="14" t="s">
        <v>24</v>
      </c>
      <c r="L178" s="14" t="s">
        <v>23</v>
      </c>
      <c r="M178" s="14" t="s">
        <v>24</v>
      </c>
      <c r="N178" s="13"/>
      <c r="O178" s="13"/>
      <c r="P178" s="14" t="s">
        <v>23</v>
      </c>
      <c r="Q178" s="14" t="s">
        <v>24</v>
      </c>
      <c r="R178" s="14" t="s">
        <v>23</v>
      </c>
      <c r="S178" s="14" t="s">
        <v>24</v>
      </c>
      <c r="T178" s="14" t="s">
        <v>23</v>
      </c>
      <c r="U178" s="14" t="s">
        <v>24</v>
      </c>
      <c r="V178" s="14" t="s">
        <v>23</v>
      </c>
      <c r="W178" s="14" t="s">
        <v>24</v>
      </c>
      <c r="X178" s="14" t="s">
        <v>23</v>
      </c>
      <c r="Y178" s="14" t="s">
        <v>24</v>
      </c>
      <c r="Z178" s="14" t="s">
        <v>23</v>
      </c>
      <c r="AA178" s="14" t="s">
        <v>24</v>
      </c>
      <c r="AB178" s="14" t="s">
        <v>23</v>
      </c>
      <c r="AC178" s="14" t="s">
        <v>24</v>
      </c>
      <c r="AF178" s="68"/>
    </row>
    <row r="179" spans="1:32" x14ac:dyDescent="0.45">
      <c r="A179" s="60"/>
      <c r="B179" s="8" t="s">
        <v>77</v>
      </c>
      <c r="C179" s="8" t="s">
        <v>83</v>
      </c>
      <c r="D179" s="35">
        <f>IF(F179&gt;G179,1,IF(G179&gt;F179,0,0))</f>
        <v>1</v>
      </c>
      <c r="E179" s="36">
        <f>IF(G179&gt;F179,1,IF(F179&gt;G179,0,0))</f>
        <v>0</v>
      </c>
      <c r="F179" s="37">
        <f>SUM(N179,R179,V179,Z179,AD179)</f>
        <v>3</v>
      </c>
      <c r="G179" s="38">
        <f>SUM(O179,S179,W179,AA179,AE179)</f>
        <v>0</v>
      </c>
      <c r="H179" s="39"/>
      <c r="I179" s="39"/>
      <c r="J179" s="40">
        <f>SUM(L179,P179,T179,X179,AB179)</f>
        <v>33</v>
      </c>
      <c r="K179" s="41">
        <f>SUM(M179,Q179,U179,Y179,AC179)</f>
        <v>4</v>
      </c>
      <c r="L179" s="19">
        <v>11</v>
      </c>
      <c r="M179" s="7">
        <v>1</v>
      </c>
      <c r="N179" s="5">
        <f>IF(L179="",0,IF(L179&gt;M179,1,0))</f>
        <v>1</v>
      </c>
      <c r="O179" s="4">
        <f>IF(M179="",0,IF(M179&gt;L179,1,0))</f>
        <v>0</v>
      </c>
      <c r="P179" s="6">
        <v>11</v>
      </c>
      <c r="Q179" s="7">
        <v>2</v>
      </c>
      <c r="R179" s="5">
        <f>IF(P179="",0,IF(P179&gt;Q179,1,0))</f>
        <v>1</v>
      </c>
      <c r="S179" s="4">
        <f>IF(Q179="",0,IF(Q179&gt;P179,1,0))</f>
        <v>0</v>
      </c>
      <c r="T179" s="6">
        <v>11</v>
      </c>
      <c r="U179" s="7">
        <v>1</v>
      </c>
      <c r="V179" s="5">
        <f>IF(T179="",0,IF(T179&gt;U179,1,0))</f>
        <v>1</v>
      </c>
      <c r="W179" s="4">
        <f>IF(U179="",0,IF(U179&gt;T179,1,0))</f>
        <v>0</v>
      </c>
      <c r="X179" s="6"/>
      <c r="Y179" s="7"/>
      <c r="Z179" s="5">
        <f>IF(X179="",0,IF(X179&gt;Y179,1,0))</f>
        <v>0</v>
      </c>
      <c r="AA179" s="4">
        <f>IF(Y179="",0,IF(Y179&gt;X179,1,0))</f>
        <v>0</v>
      </c>
      <c r="AB179" s="6"/>
      <c r="AC179" s="65"/>
      <c r="AD179">
        <f>IF(AB179="",0,IF(AB179&gt;AC179,1,0))</f>
        <v>0</v>
      </c>
      <c r="AE179">
        <f>IF(AC179="",0,IF(AC179&gt;AB179,1,0))</f>
        <v>0</v>
      </c>
      <c r="AF179" s="69"/>
    </row>
    <row r="180" spans="1:32" x14ac:dyDescent="0.45">
      <c r="A180" s="60"/>
      <c r="B180" s="8" t="s">
        <v>78</v>
      </c>
      <c r="C180" s="8" t="s">
        <v>82</v>
      </c>
      <c r="D180" s="35">
        <f t="shared" ref="D180:D182" si="182">IF(F180&gt;G180,1,IF(G180&gt;F180,0,0))</f>
        <v>1</v>
      </c>
      <c r="E180" s="36">
        <f t="shared" ref="E180:E182" si="183">IF(G180&gt;F180,1,IF(F180&gt;G180,0,0))</f>
        <v>0</v>
      </c>
      <c r="F180" s="37">
        <f t="shared" ref="F180:F182" si="184">SUM(N180,R180,V180,Z180,AD180)</f>
        <v>3</v>
      </c>
      <c r="G180" s="38">
        <f t="shared" ref="G180:G182" si="185">SUM(O180,S180,W180,AA180,AE180)</f>
        <v>0</v>
      </c>
      <c r="H180" s="42"/>
      <c r="I180" s="42"/>
      <c r="J180" s="43">
        <f t="shared" ref="J180:J182" si="186">SUM(L180,P180,T180,X180,AB180)</f>
        <v>33</v>
      </c>
      <c r="K180" s="38">
        <f t="shared" ref="K180:K182" si="187">SUM(M180,Q180,U180,Y180,AC180)</f>
        <v>5</v>
      </c>
      <c r="L180" s="5">
        <v>11</v>
      </c>
      <c r="M180" s="9">
        <v>4</v>
      </c>
      <c r="N180" s="5">
        <f t="shared" ref="N180:N182" si="188">IF(L180="",0,IF(L180&gt;M180,1,0))</f>
        <v>1</v>
      </c>
      <c r="O180" s="4">
        <f t="shared" ref="O180:O182" si="189">IF(M180="",0,IF(M180&gt;L180,1,0))</f>
        <v>0</v>
      </c>
      <c r="P180" s="8">
        <v>11</v>
      </c>
      <c r="Q180" s="9">
        <v>1</v>
      </c>
      <c r="R180" s="5">
        <f t="shared" ref="R180:R182" si="190">IF(P180="",0,IF(P180&gt;Q180,1,0))</f>
        <v>1</v>
      </c>
      <c r="S180" s="4">
        <f t="shared" ref="S180:S182" si="191">IF(Q180="",0,IF(Q180&gt;P180,1,0))</f>
        <v>0</v>
      </c>
      <c r="T180" s="8">
        <v>11</v>
      </c>
      <c r="U180" s="9">
        <v>0</v>
      </c>
      <c r="V180" s="5">
        <f t="shared" ref="V180:V182" si="192">IF(T180="",0,IF(T180&gt;U180,1,0))</f>
        <v>1</v>
      </c>
      <c r="W180" s="4">
        <f t="shared" ref="W180:W182" si="193">IF(U180="",0,IF(U180&gt;T180,1,0))</f>
        <v>0</v>
      </c>
      <c r="X180" s="8"/>
      <c r="Y180" s="9"/>
      <c r="Z180" s="5">
        <f t="shared" ref="Z180:Z182" si="194">IF(X180="",0,IF(X180&gt;Y180,1,0))</f>
        <v>0</v>
      </c>
      <c r="AA180" s="4">
        <f t="shared" ref="AA180:AA182" si="195">IF(Y180="",0,IF(Y180&gt;X180,1,0))</f>
        <v>0</v>
      </c>
      <c r="AB180" s="8"/>
      <c r="AC180" s="1"/>
      <c r="AD180">
        <f t="shared" ref="AD180:AD182" si="196">IF(AB180="",0,IF(AB180&gt;AC180,1,0))</f>
        <v>0</v>
      </c>
      <c r="AE180">
        <f t="shared" ref="AE180:AE182" si="197">IF(AC180="",0,IF(AC180&gt;AB180,1,0))</f>
        <v>0</v>
      </c>
      <c r="AF180" s="69"/>
    </row>
    <row r="181" spans="1:32" x14ac:dyDescent="0.45">
      <c r="A181" s="60"/>
      <c r="B181" s="8" t="s">
        <v>79</v>
      </c>
      <c r="C181" s="8" t="s">
        <v>84</v>
      </c>
      <c r="D181" s="35">
        <f t="shared" si="182"/>
        <v>1</v>
      </c>
      <c r="E181" s="36">
        <f t="shared" si="183"/>
        <v>0</v>
      </c>
      <c r="F181" s="37">
        <f t="shared" si="184"/>
        <v>3</v>
      </c>
      <c r="G181" s="38">
        <f t="shared" si="185"/>
        <v>0</v>
      </c>
      <c r="H181" s="42"/>
      <c r="I181" s="42"/>
      <c r="J181" s="43">
        <f t="shared" si="186"/>
        <v>33</v>
      </c>
      <c r="K181" s="38">
        <f t="shared" si="187"/>
        <v>13</v>
      </c>
      <c r="L181" s="5">
        <v>11</v>
      </c>
      <c r="M181" s="9">
        <v>3</v>
      </c>
      <c r="N181" s="5">
        <f t="shared" si="188"/>
        <v>1</v>
      </c>
      <c r="O181" s="4">
        <f t="shared" si="189"/>
        <v>0</v>
      </c>
      <c r="P181" s="8">
        <v>11</v>
      </c>
      <c r="Q181" s="9">
        <v>5</v>
      </c>
      <c r="R181" s="5">
        <f t="shared" si="190"/>
        <v>1</v>
      </c>
      <c r="S181" s="4">
        <f t="shared" si="191"/>
        <v>0</v>
      </c>
      <c r="T181" s="8">
        <v>11</v>
      </c>
      <c r="U181" s="9">
        <v>5</v>
      </c>
      <c r="V181" s="5">
        <f t="shared" si="192"/>
        <v>1</v>
      </c>
      <c r="W181" s="4">
        <f t="shared" si="193"/>
        <v>0</v>
      </c>
      <c r="X181" s="8"/>
      <c r="Y181" s="9"/>
      <c r="Z181" s="5">
        <f t="shared" si="194"/>
        <v>0</v>
      </c>
      <c r="AA181" s="4">
        <f t="shared" si="195"/>
        <v>0</v>
      </c>
      <c r="AB181" s="8"/>
      <c r="AC181" s="1"/>
      <c r="AD181">
        <f t="shared" si="196"/>
        <v>0</v>
      </c>
      <c r="AE181">
        <f t="shared" si="197"/>
        <v>0</v>
      </c>
      <c r="AF181" s="69"/>
    </row>
    <row r="182" spans="1:32" ht="14.65" thickBot="1" x14ac:dyDescent="0.5">
      <c r="A182" s="60"/>
      <c r="B182" s="8" t="s">
        <v>80</v>
      </c>
      <c r="C182" s="86" t="s">
        <v>85</v>
      </c>
      <c r="D182" s="35">
        <f t="shared" si="182"/>
        <v>1</v>
      </c>
      <c r="E182" s="36">
        <f t="shared" si="183"/>
        <v>0</v>
      </c>
      <c r="F182" s="37">
        <f t="shared" si="184"/>
        <v>3</v>
      </c>
      <c r="G182" s="38">
        <f t="shared" si="185"/>
        <v>0</v>
      </c>
      <c r="H182" s="44"/>
      <c r="I182" s="44"/>
      <c r="J182" s="43">
        <f t="shared" si="186"/>
        <v>33</v>
      </c>
      <c r="K182" s="38">
        <f t="shared" si="187"/>
        <v>7</v>
      </c>
      <c r="L182" s="20">
        <v>11</v>
      </c>
      <c r="M182" s="11">
        <v>3</v>
      </c>
      <c r="N182" s="5">
        <f t="shared" si="188"/>
        <v>1</v>
      </c>
      <c r="O182" s="4">
        <f t="shared" si="189"/>
        <v>0</v>
      </c>
      <c r="P182" s="10">
        <v>11</v>
      </c>
      <c r="Q182" s="11">
        <v>2</v>
      </c>
      <c r="R182" s="5">
        <f t="shared" si="190"/>
        <v>1</v>
      </c>
      <c r="S182" s="4">
        <f t="shared" si="191"/>
        <v>0</v>
      </c>
      <c r="T182" s="10">
        <v>11</v>
      </c>
      <c r="U182" s="11">
        <v>2</v>
      </c>
      <c r="V182" s="5">
        <f t="shared" si="192"/>
        <v>1</v>
      </c>
      <c r="W182" s="4">
        <f t="shared" si="193"/>
        <v>0</v>
      </c>
      <c r="X182" s="10"/>
      <c r="Y182" s="11"/>
      <c r="Z182" s="5">
        <f t="shared" si="194"/>
        <v>0</v>
      </c>
      <c r="AA182" s="4">
        <f t="shared" si="195"/>
        <v>0</v>
      </c>
      <c r="AB182" s="10"/>
      <c r="AC182" s="66"/>
      <c r="AD182">
        <f t="shared" si="196"/>
        <v>0</v>
      </c>
      <c r="AE182">
        <f t="shared" si="197"/>
        <v>0</v>
      </c>
      <c r="AF182" s="69"/>
    </row>
    <row r="183" spans="1:32" s="12" customFormat="1" ht="14.65" thickBot="1" x14ac:dyDescent="0.5">
      <c r="A183" s="64"/>
      <c r="B183" s="15" t="s">
        <v>15</v>
      </c>
      <c r="C183" s="26"/>
      <c r="D183" s="45">
        <f t="shared" ref="D183" si="198">SUM(D179:D182)</f>
        <v>4</v>
      </c>
      <c r="E183" s="46">
        <f t="shared" ref="E183" si="199">SUM(E179:E182)</f>
        <v>0</v>
      </c>
      <c r="F183" s="47">
        <f>SUM(F179:F182)</f>
        <v>12</v>
      </c>
      <c r="G183" s="48">
        <f>SUM(G179:G182)</f>
        <v>0</v>
      </c>
      <c r="H183" s="49"/>
      <c r="I183" s="49"/>
      <c r="J183" s="50">
        <f>SUM(J179:J182)</f>
        <v>132</v>
      </c>
      <c r="K183" s="48">
        <f>SUM(K179:K182)</f>
        <v>29</v>
      </c>
      <c r="AC183" s="58"/>
      <c r="AF183" s="68"/>
    </row>
    <row r="184" spans="1:32" s="12" customFormat="1" x14ac:dyDescent="0.45">
      <c r="A184" s="64"/>
      <c r="B184" s="15" t="s">
        <v>22</v>
      </c>
      <c r="C184" s="26"/>
      <c r="D184" s="45"/>
      <c r="E184" s="46"/>
      <c r="F184" s="83">
        <v>4</v>
      </c>
      <c r="G184" s="84"/>
      <c r="AB184" s="110" t="s">
        <v>17</v>
      </c>
      <c r="AC184" s="110"/>
      <c r="AF184" s="68"/>
    </row>
    <row r="185" spans="1:32" ht="14.65" thickBot="1" x14ac:dyDescent="0.5">
      <c r="A185" s="60"/>
      <c r="B185" s="15" t="s">
        <v>13</v>
      </c>
      <c r="C185" s="17"/>
      <c r="D185" s="51"/>
      <c r="E185" s="52"/>
      <c r="F185" s="51">
        <f>IF(AB186="yes",0,IF(AB186="no",-$C$11,"error"))</f>
        <v>0</v>
      </c>
      <c r="G185" s="52">
        <f>IF(AC186="yes",0,IF(AC186="no",-$C$11,"error"))</f>
        <v>0</v>
      </c>
      <c r="H185" s="18"/>
      <c r="I185" s="18"/>
      <c r="AB185" s="13" t="str">
        <f>B177</f>
        <v>East</v>
      </c>
      <c r="AC185" s="13" t="str">
        <f>C177</f>
        <v>Grampian</v>
      </c>
      <c r="AF185" s="69"/>
    </row>
    <row r="186" spans="1:32" s="16" customFormat="1" ht="14.65" thickBot="1" x14ac:dyDescent="0.5">
      <c r="A186" s="67"/>
      <c r="B186" s="33" t="s">
        <v>16</v>
      </c>
      <c r="C186" s="28"/>
      <c r="D186" s="29">
        <f>SUM(D183:D185)</f>
        <v>4</v>
      </c>
      <c r="E186" s="29">
        <f>SUM(E183:E185)</f>
        <v>0</v>
      </c>
      <c r="F186" s="29">
        <f t="shared" ref="F186" si="200">SUM(F183:F185)</f>
        <v>16</v>
      </c>
      <c r="G186" s="29">
        <f t="shared" ref="G186" si="201">SUM(G183:G185)</f>
        <v>0</v>
      </c>
      <c r="H186" s="32">
        <f t="shared" ref="H186:I186" si="202">SUM(H179:H185)</f>
        <v>0</v>
      </c>
      <c r="I186" s="33">
        <f t="shared" si="202"/>
        <v>0</v>
      </c>
      <c r="J186" s="30">
        <f>J183</f>
        <v>132</v>
      </c>
      <c r="K186" s="31">
        <f>K183</f>
        <v>29</v>
      </c>
      <c r="AB186" s="3" t="s">
        <v>72</v>
      </c>
      <c r="AC186" s="3" t="s">
        <v>72</v>
      </c>
      <c r="AF186" s="70"/>
    </row>
    <row r="187" spans="1:32" x14ac:dyDescent="0.45">
      <c r="A187" s="60"/>
      <c r="AC187" s="59"/>
      <c r="AF187" s="59"/>
    </row>
    <row r="188" spans="1:32" x14ac:dyDescent="0.45">
      <c r="A188" s="60"/>
      <c r="B188" s="53" t="s">
        <v>18</v>
      </c>
      <c r="C188" s="54" t="s">
        <v>40</v>
      </c>
      <c r="D188" s="54" t="s">
        <v>26</v>
      </c>
      <c r="E188" s="54" t="s">
        <v>27</v>
      </c>
      <c r="F188" s="54" t="s">
        <v>28</v>
      </c>
      <c r="G188" s="54" t="s">
        <v>29</v>
      </c>
      <c r="AC188" s="59"/>
      <c r="AF188" s="59"/>
    </row>
    <row r="189" spans="1:32" x14ac:dyDescent="0.45">
      <c r="A189" s="60"/>
      <c r="B189" s="2" t="str">
        <f>B177</f>
        <v>East</v>
      </c>
      <c r="C189" s="2">
        <f>IF(D183+E183&gt;0,1,0)</f>
        <v>1</v>
      </c>
      <c r="D189" s="2">
        <f>F186</f>
        <v>16</v>
      </c>
      <c r="E189" s="2">
        <f>D183</f>
        <v>4</v>
      </c>
      <c r="F189" s="2">
        <f>F183</f>
        <v>12</v>
      </c>
      <c r="G189" s="2">
        <f>J183-K183</f>
        <v>103</v>
      </c>
      <c r="AC189" s="59"/>
      <c r="AF189" s="59"/>
    </row>
    <row r="190" spans="1:32" x14ac:dyDescent="0.45">
      <c r="A190" s="60"/>
      <c r="B190" s="2" t="str">
        <f>C177</f>
        <v>Grampian</v>
      </c>
      <c r="C190" s="2">
        <f>IF(D183+E183&gt;0,1,0)</f>
        <v>1</v>
      </c>
      <c r="D190" s="2">
        <f>G186</f>
        <v>0</v>
      </c>
      <c r="E190" s="2">
        <f>E183</f>
        <v>0</v>
      </c>
      <c r="F190" s="2">
        <f>G183</f>
        <v>0</v>
      </c>
      <c r="G190" s="2">
        <f>K183-J183</f>
        <v>-103</v>
      </c>
      <c r="AC190" s="59"/>
      <c r="AF190" s="59"/>
    </row>
    <row r="191" spans="1:32" ht="7.5" customHeight="1" x14ac:dyDescent="0.45">
      <c r="A191" s="61"/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  <c r="AB191" s="62"/>
      <c r="AC191" s="63"/>
      <c r="AF191" s="63"/>
    </row>
    <row r="192" spans="1:32" ht="6.75" customHeight="1" x14ac:dyDescent="0.45"/>
    <row r="193" spans="1:32" ht="6.75" customHeight="1" x14ac:dyDescent="0.45"/>
    <row r="194" spans="1:32" ht="6.75" customHeight="1" x14ac:dyDescent="0.45">
      <c r="A194" s="55"/>
      <c r="B194" s="56"/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  <c r="R194" s="56"/>
      <c r="S194" s="56"/>
      <c r="T194" s="56"/>
      <c r="U194" s="56"/>
      <c r="V194" s="56"/>
      <c r="W194" s="56"/>
      <c r="X194" s="56"/>
      <c r="Y194" s="56"/>
      <c r="Z194" s="56"/>
      <c r="AA194" s="56"/>
      <c r="AB194" s="56"/>
      <c r="AC194" s="56"/>
      <c r="AF194" s="57"/>
    </row>
    <row r="195" spans="1:32" s="12" customFormat="1" ht="14.65" thickBot="1" x14ac:dyDescent="0.5">
      <c r="A195" s="64">
        <v>11</v>
      </c>
      <c r="B195" s="53" t="str">
        <f>$B$6</f>
        <v>East</v>
      </c>
      <c r="C195" s="53" t="str">
        <f>$B$8</f>
        <v>Central</v>
      </c>
      <c r="D195" s="111" t="s">
        <v>25</v>
      </c>
      <c r="E195" s="111"/>
      <c r="F195" s="111"/>
      <c r="G195" s="111"/>
      <c r="H195" s="112"/>
      <c r="I195" s="112"/>
      <c r="J195" s="112"/>
      <c r="K195" s="112"/>
      <c r="L195" s="113" t="s">
        <v>2</v>
      </c>
      <c r="M195" s="113"/>
      <c r="N195" s="34"/>
      <c r="O195" s="34"/>
      <c r="P195" s="113" t="s">
        <v>3</v>
      </c>
      <c r="Q195" s="113"/>
      <c r="R195" s="34"/>
      <c r="S195" s="34"/>
      <c r="T195" s="113" t="s">
        <v>4</v>
      </c>
      <c r="U195" s="113"/>
      <c r="V195" s="34"/>
      <c r="W195" s="34"/>
      <c r="X195" s="113" t="s">
        <v>5</v>
      </c>
      <c r="Y195" s="113"/>
      <c r="Z195" s="34"/>
      <c r="AA195" s="34"/>
      <c r="AB195" s="113" t="s">
        <v>6</v>
      </c>
      <c r="AC195" s="113"/>
      <c r="AF195" s="68"/>
    </row>
    <row r="196" spans="1:32" s="12" customFormat="1" ht="14.65" thickBot="1" x14ac:dyDescent="0.5">
      <c r="A196" s="64"/>
      <c r="B196" s="13" t="s">
        <v>0</v>
      </c>
      <c r="C196" s="21" t="s">
        <v>1</v>
      </c>
      <c r="D196" s="23" t="s">
        <v>20</v>
      </c>
      <c r="E196" s="24" t="s">
        <v>21</v>
      </c>
      <c r="F196" s="27" t="s">
        <v>7</v>
      </c>
      <c r="G196" s="24" t="s">
        <v>8</v>
      </c>
      <c r="H196" s="22" t="s">
        <v>19</v>
      </c>
      <c r="I196" s="14"/>
      <c r="J196" s="14" t="s">
        <v>23</v>
      </c>
      <c r="K196" s="14" t="s">
        <v>24</v>
      </c>
      <c r="L196" s="14" t="s">
        <v>23</v>
      </c>
      <c r="M196" s="14" t="s">
        <v>24</v>
      </c>
      <c r="N196" s="13"/>
      <c r="O196" s="13"/>
      <c r="P196" s="14" t="s">
        <v>23</v>
      </c>
      <c r="Q196" s="14" t="s">
        <v>24</v>
      </c>
      <c r="R196" s="14" t="s">
        <v>23</v>
      </c>
      <c r="S196" s="14" t="s">
        <v>24</v>
      </c>
      <c r="T196" s="14" t="s">
        <v>23</v>
      </c>
      <c r="U196" s="14" t="s">
        <v>24</v>
      </c>
      <c r="V196" s="14" t="s">
        <v>23</v>
      </c>
      <c r="W196" s="14" t="s">
        <v>24</v>
      </c>
      <c r="X196" s="14" t="s">
        <v>23</v>
      </c>
      <c r="Y196" s="14" t="s">
        <v>24</v>
      </c>
      <c r="Z196" s="14" t="s">
        <v>23</v>
      </c>
      <c r="AA196" s="14" t="s">
        <v>24</v>
      </c>
      <c r="AB196" s="14" t="s">
        <v>23</v>
      </c>
      <c r="AC196" s="14" t="s">
        <v>24</v>
      </c>
      <c r="AF196" s="68"/>
    </row>
    <row r="197" spans="1:32" x14ac:dyDescent="0.45">
      <c r="A197" s="60"/>
      <c r="B197" s="8" t="s">
        <v>77</v>
      </c>
      <c r="C197" s="85" t="s">
        <v>73</v>
      </c>
      <c r="D197" s="35">
        <f>IF(F197&gt;G197,1,IF(G197&gt;F197,0,0))</f>
        <v>1</v>
      </c>
      <c r="E197" s="36">
        <f>IF(G197&gt;F197,1,IF(F197&gt;G197,0,0))</f>
        <v>0</v>
      </c>
      <c r="F197" s="37">
        <f>SUM(N197,R197,V197,Z197,AD197)</f>
        <v>3</v>
      </c>
      <c r="G197" s="38">
        <f>SUM(O197,S197,W197,AA197,AE197)</f>
        <v>0</v>
      </c>
      <c r="H197" s="39"/>
      <c r="I197" s="39"/>
      <c r="J197" s="40">
        <f>SUM(L197,P197,T197,X197,AB197)</f>
        <v>33</v>
      </c>
      <c r="K197" s="41">
        <f>SUM(M197,Q197,U197,Y197,AC197)</f>
        <v>14</v>
      </c>
      <c r="L197" s="19">
        <v>11</v>
      </c>
      <c r="M197" s="7">
        <v>2</v>
      </c>
      <c r="N197" s="5">
        <f>IF(L197="",0,IF(L197&gt;M197,1,0))</f>
        <v>1</v>
      </c>
      <c r="O197" s="4">
        <f>IF(M197="",0,IF(M197&gt;L197,1,0))</f>
        <v>0</v>
      </c>
      <c r="P197" s="6">
        <v>11</v>
      </c>
      <c r="Q197" s="7">
        <v>8</v>
      </c>
      <c r="R197" s="5">
        <f>IF(P197="",0,IF(P197&gt;Q197,1,0))</f>
        <v>1</v>
      </c>
      <c r="S197" s="4">
        <f>IF(Q197="",0,IF(Q197&gt;P197,1,0))</f>
        <v>0</v>
      </c>
      <c r="T197" s="6">
        <v>11</v>
      </c>
      <c r="U197" s="7">
        <v>4</v>
      </c>
      <c r="V197" s="5">
        <f>IF(T197="",0,IF(T197&gt;U197,1,0))</f>
        <v>1</v>
      </c>
      <c r="W197" s="4">
        <f>IF(U197="",0,IF(U197&gt;T197,1,0))</f>
        <v>0</v>
      </c>
      <c r="X197" s="6"/>
      <c r="Y197" s="7"/>
      <c r="Z197" s="5">
        <f>IF(X197="",0,IF(X197&gt;Y197,1,0))</f>
        <v>0</v>
      </c>
      <c r="AA197" s="4">
        <f>IF(Y197="",0,IF(Y197&gt;X197,1,0))</f>
        <v>0</v>
      </c>
      <c r="AB197" s="6"/>
      <c r="AC197" s="65"/>
      <c r="AD197">
        <f>IF(AB197="",0,IF(AB197&gt;AC197,1,0))</f>
        <v>0</v>
      </c>
      <c r="AE197">
        <f>IF(AC197="",0,IF(AC197&gt;AB197,1,0))</f>
        <v>0</v>
      </c>
      <c r="AF197" s="69"/>
    </row>
    <row r="198" spans="1:32" x14ac:dyDescent="0.45">
      <c r="A198" s="60"/>
      <c r="B198" s="8" t="s">
        <v>78</v>
      </c>
      <c r="C198" s="85" t="s">
        <v>74</v>
      </c>
      <c r="D198" s="35">
        <f t="shared" ref="D198:D200" si="203">IF(F198&gt;G198,1,IF(G198&gt;F198,0,0))</f>
        <v>1</v>
      </c>
      <c r="E198" s="36">
        <f t="shared" ref="E198:E200" si="204">IF(G198&gt;F198,1,IF(F198&gt;G198,0,0))</f>
        <v>0</v>
      </c>
      <c r="F198" s="37">
        <f t="shared" ref="F198:F200" si="205">SUM(N198,R198,V198,Z198,AD198)</f>
        <v>3</v>
      </c>
      <c r="G198" s="38">
        <f t="shared" ref="G198:G200" si="206">SUM(O198,S198,W198,AA198,AE198)</f>
        <v>0</v>
      </c>
      <c r="H198" s="42"/>
      <c r="I198" s="42"/>
      <c r="J198" s="43">
        <f t="shared" ref="J198:J200" si="207">SUM(L198,P198,T198,X198,AB198)</f>
        <v>33</v>
      </c>
      <c r="K198" s="38">
        <f t="shared" ref="K198:K200" si="208">SUM(M198,Q198,U198,Y198,AC198)</f>
        <v>5</v>
      </c>
      <c r="L198" s="5">
        <v>11</v>
      </c>
      <c r="M198" s="9">
        <v>1</v>
      </c>
      <c r="N198" s="5">
        <f t="shared" ref="N198:N200" si="209">IF(L198="",0,IF(L198&gt;M198,1,0))</f>
        <v>1</v>
      </c>
      <c r="O198" s="4">
        <f t="shared" ref="O198:O200" si="210">IF(M198="",0,IF(M198&gt;L198,1,0))</f>
        <v>0</v>
      </c>
      <c r="P198" s="8">
        <v>11</v>
      </c>
      <c r="Q198" s="9">
        <v>2</v>
      </c>
      <c r="R198" s="5">
        <f t="shared" ref="R198:R200" si="211">IF(P198="",0,IF(P198&gt;Q198,1,0))</f>
        <v>1</v>
      </c>
      <c r="S198" s="4">
        <f t="shared" ref="S198:S200" si="212">IF(Q198="",0,IF(Q198&gt;P198,1,0))</f>
        <v>0</v>
      </c>
      <c r="T198" s="8">
        <v>11</v>
      </c>
      <c r="U198" s="9">
        <v>2</v>
      </c>
      <c r="V198" s="5">
        <f t="shared" ref="V198:V200" si="213">IF(T198="",0,IF(T198&gt;U198,1,0))</f>
        <v>1</v>
      </c>
      <c r="W198" s="4">
        <f t="shared" ref="W198:W200" si="214">IF(U198="",0,IF(U198&gt;T198,1,0))</f>
        <v>0</v>
      </c>
      <c r="X198" s="8"/>
      <c r="Y198" s="9"/>
      <c r="Z198" s="5">
        <f t="shared" ref="Z198:Z200" si="215">IF(X198="",0,IF(X198&gt;Y198,1,0))</f>
        <v>0</v>
      </c>
      <c r="AA198" s="4">
        <f t="shared" ref="AA198:AA200" si="216">IF(Y198="",0,IF(Y198&gt;X198,1,0))</f>
        <v>0</v>
      </c>
      <c r="AB198" s="8"/>
      <c r="AC198" s="1"/>
      <c r="AD198">
        <f t="shared" ref="AD198:AD200" si="217">IF(AB198="",0,IF(AB198&gt;AC198,1,0))</f>
        <v>0</v>
      </c>
      <c r="AE198">
        <f t="shared" ref="AE198:AE200" si="218">IF(AC198="",0,IF(AC198&gt;AB198,1,0))</f>
        <v>0</v>
      </c>
      <c r="AF198" s="69"/>
    </row>
    <row r="199" spans="1:32" x14ac:dyDescent="0.45">
      <c r="A199" s="60"/>
      <c r="B199" s="8" t="s">
        <v>79</v>
      </c>
      <c r="C199" s="85" t="s">
        <v>75</v>
      </c>
      <c r="D199" s="35">
        <f t="shared" si="203"/>
        <v>1</v>
      </c>
      <c r="E199" s="36">
        <f t="shared" si="204"/>
        <v>0</v>
      </c>
      <c r="F199" s="37">
        <f t="shared" si="205"/>
        <v>3</v>
      </c>
      <c r="G199" s="38">
        <f t="shared" si="206"/>
        <v>0</v>
      </c>
      <c r="H199" s="42"/>
      <c r="I199" s="42"/>
      <c r="J199" s="43">
        <f t="shared" si="207"/>
        <v>33</v>
      </c>
      <c r="K199" s="38">
        <f t="shared" si="208"/>
        <v>5</v>
      </c>
      <c r="L199" s="5">
        <v>11</v>
      </c>
      <c r="M199" s="9">
        <v>4</v>
      </c>
      <c r="N199" s="5">
        <f t="shared" si="209"/>
        <v>1</v>
      </c>
      <c r="O199" s="4">
        <f t="shared" si="210"/>
        <v>0</v>
      </c>
      <c r="P199" s="8">
        <v>11</v>
      </c>
      <c r="Q199" s="9">
        <v>1</v>
      </c>
      <c r="R199" s="5">
        <f t="shared" si="211"/>
        <v>1</v>
      </c>
      <c r="S199" s="4">
        <f t="shared" si="212"/>
        <v>0</v>
      </c>
      <c r="T199" s="8">
        <v>11</v>
      </c>
      <c r="U199" s="9">
        <v>0</v>
      </c>
      <c r="V199" s="5">
        <f t="shared" si="213"/>
        <v>1</v>
      </c>
      <c r="W199" s="4">
        <f t="shared" si="214"/>
        <v>0</v>
      </c>
      <c r="X199" s="8"/>
      <c r="Y199" s="9"/>
      <c r="Z199" s="5">
        <f t="shared" si="215"/>
        <v>0</v>
      </c>
      <c r="AA199" s="4">
        <f t="shared" si="216"/>
        <v>0</v>
      </c>
      <c r="AB199" s="8"/>
      <c r="AC199" s="1"/>
      <c r="AD199">
        <f t="shared" si="217"/>
        <v>0</v>
      </c>
      <c r="AE199">
        <f t="shared" si="218"/>
        <v>0</v>
      </c>
      <c r="AF199" s="69"/>
    </row>
    <row r="200" spans="1:32" ht="14.65" thickBot="1" x14ac:dyDescent="0.5">
      <c r="A200" s="60"/>
      <c r="B200" s="91" t="s">
        <v>124</v>
      </c>
      <c r="C200" s="85" t="s">
        <v>76</v>
      </c>
      <c r="D200" s="35">
        <f t="shared" si="203"/>
        <v>0</v>
      </c>
      <c r="E200" s="36">
        <f t="shared" si="204"/>
        <v>1</v>
      </c>
      <c r="F200" s="37">
        <f t="shared" si="205"/>
        <v>2</v>
      </c>
      <c r="G200" s="38">
        <f t="shared" si="206"/>
        <v>3</v>
      </c>
      <c r="H200" s="44"/>
      <c r="I200" s="44"/>
      <c r="J200" s="43">
        <f t="shared" si="207"/>
        <v>35</v>
      </c>
      <c r="K200" s="38">
        <f t="shared" si="208"/>
        <v>48</v>
      </c>
      <c r="L200" s="20">
        <v>0</v>
      </c>
      <c r="M200" s="11">
        <v>11</v>
      </c>
      <c r="N200" s="5">
        <f t="shared" si="209"/>
        <v>0</v>
      </c>
      <c r="O200" s="4">
        <f t="shared" si="210"/>
        <v>1</v>
      </c>
      <c r="P200" s="10">
        <v>6</v>
      </c>
      <c r="Q200" s="11">
        <v>11</v>
      </c>
      <c r="R200" s="5">
        <f t="shared" si="211"/>
        <v>0</v>
      </c>
      <c r="S200" s="4">
        <f t="shared" si="212"/>
        <v>1</v>
      </c>
      <c r="T200" s="10">
        <v>11</v>
      </c>
      <c r="U200" s="11">
        <v>6</v>
      </c>
      <c r="V200" s="5">
        <f t="shared" si="213"/>
        <v>1</v>
      </c>
      <c r="W200" s="4">
        <f t="shared" si="214"/>
        <v>0</v>
      </c>
      <c r="X200" s="10">
        <v>11</v>
      </c>
      <c r="Y200" s="11">
        <v>9</v>
      </c>
      <c r="Z200" s="5">
        <f t="shared" si="215"/>
        <v>1</v>
      </c>
      <c r="AA200" s="4">
        <f t="shared" si="216"/>
        <v>0</v>
      </c>
      <c r="AB200" s="10">
        <v>7</v>
      </c>
      <c r="AC200" s="66">
        <v>11</v>
      </c>
      <c r="AD200">
        <f t="shared" si="217"/>
        <v>0</v>
      </c>
      <c r="AE200">
        <f t="shared" si="218"/>
        <v>1</v>
      </c>
      <c r="AF200" s="69"/>
    </row>
    <row r="201" spans="1:32" s="12" customFormat="1" ht="14.65" thickBot="1" x14ac:dyDescent="0.5">
      <c r="A201" s="64"/>
      <c r="B201" s="15" t="s">
        <v>15</v>
      </c>
      <c r="C201" s="26"/>
      <c r="D201" s="45">
        <f t="shared" ref="D201" si="219">SUM(D197:D200)</f>
        <v>3</v>
      </c>
      <c r="E201" s="46">
        <f t="shared" ref="E201" si="220">SUM(E197:E200)</f>
        <v>1</v>
      </c>
      <c r="F201" s="47">
        <f>SUM(F197:F200)</f>
        <v>11</v>
      </c>
      <c r="G201" s="48">
        <f>SUM(G197:G200)</f>
        <v>3</v>
      </c>
      <c r="H201" s="49"/>
      <c r="I201" s="49"/>
      <c r="J201" s="50">
        <f>SUM(J197:J200)</f>
        <v>134</v>
      </c>
      <c r="K201" s="48">
        <f>SUM(K197:K200)</f>
        <v>72</v>
      </c>
      <c r="AC201" s="58"/>
      <c r="AF201" s="68"/>
    </row>
    <row r="202" spans="1:32" s="12" customFormat="1" x14ac:dyDescent="0.45">
      <c r="A202" s="64"/>
      <c r="B202" s="15" t="s">
        <v>22</v>
      </c>
      <c r="C202" s="26"/>
      <c r="D202" s="45"/>
      <c r="E202" s="46"/>
      <c r="F202" s="83">
        <v>4</v>
      </c>
      <c r="G202" s="84"/>
      <c r="AB202" s="110" t="s">
        <v>17</v>
      </c>
      <c r="AC202" s="110"/>
      <c r="AF202" s="68"/>
    </row>
    <row r="203" spans="1:32" ht="14.65" thickBot="1" x14ac:dyDescent="0.5">
      <c r="A203" s="60"/>
      <c r="B203" s="15" t="s">
        <v>13</v>
      </c>
      <c r="C203" s="17"/>
      <c r="D203" s="51"/>
      <c r="E203" s="52"/>
      <c r="F203" s="51">
        <f>IF(AB204="yes",0,IF(AB204="no",-$C$11,"error"))</f>
        <v>0</v>
      </c>
      <c r="G203" s="52">
        <f>IF(AC204="yes",0,IF(AC204="no",-$C$11,"error"))</f>
        <v>0</v>
      </c>
      <c r="H203" s="18"/>
      <c r="I203" s="18"/>
      <c r="AB203" s="13" t="str">
        <f>B195</f>
        <v>East</v>
      </c>
      <c r="AC203" s="13" t="str">
        <f>C195</f>
        <v>Central</v>
      </c>
      <c r="AF203" s="69"/>
    </row>
    <row r="204" spans="1:32" s="16" customFormat="1" ht="14.65" thickBot="1" x14ac:dyDescent="0.5">
      <c r="A204" s="67"/>
      <c r="B204" s="33" t="s">
        <v>16</v>
      </c>
      <c r="C204" s="28"/>
      <c r="D204" s="29">
        <f>SUM(D201:D203)</f>
        <v>3</v>
      </c>
      <c r="E204" s="29">
        <f>SUM(E201:E203)</f>
        <v>1</v>
      </c>
      <c r="F204" s="29">
        <f t="shared" ref="F204" si="221">SUM(F201:F203)</f>
        <v>15</v>
      </c>
      <c r="G204" s="29">
        <f t="shared" ref="G204" si="222">SUM(G201:G203)</f>
        <v>3</v>
      </c>
      <c r="H204" s="32">
        <f t="shared" ref="H204:I204" si="223">SUM(H197:H203)</f>
        <v>0</v>
      </c>
      <c r="I204" s="33">
        <f t="shared" si="223"/>
        <v>0</v>
      </c>
      <c r="J204" s="30">
        <f>J201</f>
        <v>134</v>
      </c>
      <c r="K204" s="31">
        <f>K201</f>
        <v>72</v>
      </c>
      <c r="AB204" s="3" t="s">
        <v>72</v>
      </c>
      <c r="AC204" s="3" t="s">
        <v>72</v>
      </c>
      <c r="AF204" s="70"/>
    </row>
    <row r="205" spans="1:32" x14ac:dyDescent="0.45">
      <c r="A205" s="60"/>
      <c r="AC205" s="59"/>
      <c r="AF205" s="59"/>
    </row>
    <row r="206" spans="1:32" x14ac:dyDescent="0.45">
      <c r="A206" s="60"/>
      <c r="B206" s="53" t="s">
        <v>18</v>
      </c>
      <c r="C206" s="54" t="s">
        <v>40</v>
      </c>
      <c r="D206" s="54" t="s">
        <v>26</v>
      </c>
      <c r="E206" s="54" t="s">
        <v>27</v>
      </c>
      <c r="F206" s="54" t="s">
        <v>28</v>
      </c>
      <c r="G206" s="54" t="s">
        <v>29</v>
      </c>
      <c r="AC206" s="59"/>
      <c r="AF206" s="59"/>
    </row>
    <row r="207" spans="1:32" x14ac:dyDescent="0.45">
      <c r="A207" s="60"/>
      <c r="B207" s="2" t="str">
        <f>B195</f>
        <v>East</v>
      </c>
      <c r="C207" s="2">
        <f>IF(D201+E201&gt;0,1,0)</f>
        <v>1</v>
      </c>
      <c r="D207" s="2">
        <f>F204</f>
        <v>15</v>
      </c>
      <c r="E207" s="2">
        <f>D201</f>
        <v>3</v>
      </c>
      <c r="F207" s="2">
        <f>F201</f>
        <v>11</v>
      </c>
      <c r="G207" s="2">
        <f>J201-K201</f>
        <v>62</v>
      </c>
      <c r="AC207" s="59"/>
      <c r="AF207" s="59"/>
    </row>
    <row r="208" spans="1:32" x14ac:dyDescent="0.45">
      <c r="A208" s="60"/>
      <c r="B208" s="2" t="str">
        <f>C195</f>
        <v>Central</v>
      </c>
      <c r="C208" s="2">
        <f>IF(D201+E201&gt;0,1,0)</f>
        <v>1</v>
      </c>
      <c r="D208" s="2">
        <f>G204</f>
        <v>3</v>
      </c>
      <c r="E208" s="2">
        <f>E201</f>
        <v>1</v>
      </c>
      <c r="F208" s="2">
        <f>G201</f>
        <v>3</v>
      </c>
      <c r="G208" s="2">
        <f>K201-J201</f>
        <v>-62</v>
      </c>
      <c r="AC208" s="59"/>
      <c r="AF208" s="59"/>
    </row>
    <row r="209" spans="1:32" ht="7.5" customHeight="1" x14ac:dyDescent="0.45">
      <c r="A209" s="61"/>
      <c r="B209" s="62"/>
      <c r="C209" s="62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  <c r="AA209" s="62"/>
      <c r="AB209" s="62"/>
      <c r="AC209" s="63"/>
      <c r="AF209" s="63"/>
    </row>
    <row r="210" spans="1:32" ht="7.5" customHeight="1" x14ac:dyDescent="0.45"/>
    <row r="211" spans="1:32" ht="6.75" customHeight="1" x14ac:dyDescent="0.45"/>
    <row r="212" spans="1:32" ht="6.75" customHeight="1" x14ac:dyDescent="0.45">
      <c r="A212" s="55"/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  <c r="P212" s="56"/>
      <c r="Q212" s="56"/>
      <c r="R212" s="56"/>
      <c r="S212" s="56"/>
      <c r="T212" s="56"/>
      <c r="U212" s="56"/>
      <c r="V212" s="56"/>
      <c r="W212" s="56"/>
      <c r="X212" s="56"/>
      <c r="Y212" s="56"/>
      <c r="Z212" s="56"/>
      <c r="AA212" s="56"/>
      <c r="AB212" s="56"/>
      <c r="AC212" s="56"/>
      <c r="AF212" s="57"/>
    </row>
    <row r="213" spans="1:32" s="12" customFormat="1" ht="14.65" thickBot="1" x14ac:dyDescent="0.5">
      <c r="A213" s="64">
        <v>12</v>
      </c>
      <c r="B213" s="53" t="str">
        <f>$B$6</f>
        <v>East</v>
      </c>
      <c r="C213" s="53" t="str">
        <f>$B$9</f>
        <v>Tayside</v>
      </c>
      <c r="D213" s="111" t="s">
        <v>25</v>
      </c>
      <c r="E213" s="111"/>
      <c r="F213" s="111"/>
      <c r="G213" s="111"/>
      <c r="H213" s="112"/>
      <c r="I213" s="112"/>
      <c r="J213" s="112"/>
      <c r="K213" s="112"/>
      <c r="L213" s="113" t="s">
        <v>2</v>
      </c>
      <c r="M213" s="113"/>
      <c r="N213" s="34"/>
      <c r="O213" s="34"/>
      <c r="P213" s="113" t="s">
        <v>3</v>
      </c>
      <c r="Q213" s="113"/>
      <c r="R213" s="34"/>
      <c r="S213" s="34"/>
      <c r="T213" s="113" t="s">
        <v>4</v>
      </c>
      <c r="U213" s="113"/>
      <c r="V213" s="34"/>
      <c r="W213" s="34"/>
      <c r="X213" s="113" t="s">
        <v>5</v>
      </c>
      <c r="Y213" s="113"/>
      <c r="Z213" s="34"/>
      <c r="AA213" s="34"/>
      <c r="AB213" s="113" t="s">
        <v>6</v>
      </c>
      <c r="AC213" s="113"/>
      <c r="AF213" s="68"/>
    </row>
    <row r="214" spans="1:32" s="12" customFormat="1" ht="14.65" thickBot="1" x14ac:dyDescent="0.5">
      <c r="A214" s="64"/>
      <c r="B214" s="13" t="s">
        <v>0</v>
      </c>
      <c r="C214" s="21" t="s">
        <v>1</v>
      </c>
      <c r="D214" s="23" t="s">
        <v>20</v>
      </c>
      <c r="E214" s="24" t="s">
        <v>21</v>
      </c>
      <c r="F214" s="27" t="s">
        <v>7</v>
      </c>
      <c r="G214" s="24" t="s">
        <v>8</v>
      </c>
      <c r="H214" s="22" t="s">
        <v>19</v>
      </c>
      <c r="I214" s="14"/>
      <c r="J214" s="14" t="s">
        <v>23</v>
      </c>
      <c r="K214" s="14" t="s">
        <v>24</v>
      </c>
      <c r="L214" s="14" t="s">
        <v>23</v>
      </c>
      <c r="M214" s="14" t="s">
        <v>24</v>
      </c>
      <c r="N214" s="13"/>
      <c r="O214" s="13"/>
      <c r="P214" s="14" t="s">
        <v>23</v>
      </c>
      <c r="Q214" s="14" t="s">
        <v>24</v>
      </c>
      <c r="R214" s="14" t="s">
        <v>23</v>
      </c>
      <c r="S214" s="14" t="s">
        <v>24</v>
      </c>
      <c r="T214" s="14" t="s">
        <v>23</v>
      </c>
      <c r="U214" s="14" t="s">
        <v>24</v>
      </c>
      <c r="V214" s="14" t="s">
        <v>23</v>
      </c>
      <c r="W214" s="14" t="s">
        <v>24</v>
      </c>
      <c r="X214" s="14" t="s">
        <v>23</v>
      </c>
      <c r="Y214" s="14" t="s">
        <v>24</v>
      </c>
      <c r="Z214" s="14" t="s">
        <v>23</v>
      </c>
      <c r="AA214" s="14" t="s">
        <v>24</v>
      </c>
      <c r="AB214" s="14" t="s">
        <v>23</v>
      </c>
      <c r="AC214" s="14" t="s">
        <v>24</v>
      </c>
      <c r="AF214" s="68"/>
    </row>
    <row r="215" spans="1:32" x14ac:dyDescent="0.45">
      <c r="A215" s="60"/>
      <c r="B215" s="8" t="s">
        <v>77</v>
      </c>
      <c r="C215" s="8" t="s">
        <v>92</v>
      </c>
      <c r="D215" s="35">
        <f>IF(F215&gt;G215,1,IF(G215&gt;F215,0,0))</f>
        <v>1</v>
      </c>
      <c r="E215" s="36">
        <f>IF(G215&gt;F215,1,IF(F215&gt;G215,0,0))</f>
        <v>0</v>
      </c>
      <c r="F215" s="37">
        <f>SUM(N215,R215,V215,Z215,AD215)</f>
        <v>3</v>
      </c>
      <c r="G215" s="38">
        <f>SUM(O215,S215,W215,AA215,AE215)</f>
        <v>0</v>
      </c>
      <c r="H215" s="39"/>
      <c r="I215" s="39"/>
      <c r="J215" s="40">
        <f>SUM(L215,P215,T215,X215,AB215)</f>
        <v>33</v>
      </c>
      <c r="K215" s="41">
        <f>SUM(M215,Q215,U215,Y215,AC215)</f>
        <v>6</v>
      </c>
      <c r="L215" s="19">
        <v>11</v>
      </c>
      <c r="M215" s="7">
        <v>3</v>
      </c>
      <c r="N215" s="5">
        <f>IF(L215="",0,IF(L215&gt;M215,1,0))</f>
        <v>1</v>
      </c>
      <c r="O215" s="4">
        <f>IF(M215="",0,IF(M215&gt;L215,1,0))</f>
        <v>0</v>
      </c>
      <c r="P215" s="6">
        <v>11</v>
      </c>
      <c r="Q215" s="7">
        <v>2</v>
      </c>
      <c r="R215" s="5">
        <f>IF(P215="",0,IF(P215&gt;Q215,1,0))</f>
        <v>1</v>
      </c>
      <c r="S215" s="4">
        <f>IF(Q215="",0,IF(Q215&gt;P215,1,0))</f>
        <v>0</v>
      </c>
      <c r="T215" s="6">
        <v>11</v>
      </c>
      <c r="U215" s="7">
        <v>1</v>
      </c>
      <c r="V215" s="5">
        <f>IF(T215="",0,IF(T215&gt;U215,1,0))</f>
        <v>1</v>
      </c>
      <c r="W215" s="4">
        <f>IF(U215="",0,IF(U215&gt;T215,1,0))</f>
        <v>0</v>
      </c>
      <c r="X215" s="6"/>
      <c r="Y215" s="7"/>
      <c r="Z215" s="5">
        <f>IF(X215="",0,IF(X215&gt;Y215,1,0))</f>
        <v>0</v>
      </c>
      <c r="AA215" s="4">
        <f>IF(Y215="",0,IF(Y215&gt;X215,1,0))</f>
        <v>0</v>
      </c>
      <c r="AB215" s="6"/>
      <c r="AC215" s="65"/>
      <c r="AD215">
        <f>IF(AB215="",0,IF(AB215&gt;AC215,1,0))</f>
        <v>0</v>
      </c>
      <c r="AE215">
        <f>IF(AC215="",0,IF(AC215&gt;AB215,1,0))</f>
        <v>0</v>
      </c>
      <c r="AF215" s="69"/>
    </row>
    <row r="216" spans="1:32" x14ac:dyDescent="0.45">
      <c r="A216" s="60"/>
      <c r="B216" s="8" t="s">
        <v>78</v>
      </c>
      <c r="C216" s="8" t="s">
        <v>93</v>
      </c>
      <c r="D216" s="35">
        <f t="shared" ref="D216:D218" si="224">IF(F216&gt;G216,1,IF(G216&gt;F216,0,0))</f>
        <v>1</v>
      </c>
      <c r="E216" s="36">
        <f t="shared" ref="E216:E218" si="225">IF(G216&gt;F216,1,IF(F216&gt;G216,0,0))</f>
        <v>0</v>
      </c>
      <c r="F216" s="37">
        <f t="shared" ref="F216:F218" si="226">SUM(N216,R216,V216,Z216,AD216)</f>
        <v>3</v>
      </c>
      <c r="G216" s="38">
        <f t="shared" ref="G216:G218" si="227">SUM(O216,S216,W216,AA216,AE216)</f>
        <v>0</v>
      </c>
      <c r="H216" s="42"/>
      <c r="I216" s="42"/>
      <c r="J216" s="43">
        <f t="shared" ref="J216:J218" si="228">SUM(L216,P216,T216,X216,AB216)</f>
        <v>34</v>
      </c>
      <c r="K216" s="38">
        <f t="shared" ref="K216:K218" si="229">SUM(M216,Q216,U216,Y216,AC216)</f>
        <v>17</v>
      </c>
      <c r="L216" s="5">
        <v>11</v>
      </c>
      <c r="M216" s="9">
        <v>2</v>
      </c>
      <c r="N216" s="5">
        <f t="shared" ref="N216:N218" si="230">IF(L216="",0,IF(L216&gt;M216,1,0))</f>
        <v>1</v>
      </c>
      <c r="O216" s="4">
        <f t="shared" ref="O216:O218" si="231">IF(M216="",0,IF(M216&gt;L216,1,0))</f>
        <v>0</v>
      </c>
      <c r="P216" s="8">
        <v>11</v>
      </c>
      <c r="Q216" s="9">
        <v>5</v>
      </c>
      <c r="R216" s="5">
        <f t="shared" ref="R216:R218" si="232">IF(P216="",0,IF(P216&gt;Q216,1,0))</f>
        <v>1</v>
      </c>
      <c r="S216" s="4">
        <f t="shared" ref="S216:S218" si="233">IF(Q216="",0,IF(Q216&gt;P216,1,0))</f>
        <v>0</v>
      </c>
      <c r="T216" s="8">
        <v>12</v>
      </c>
      <c r="U216" s="9">
        <v>10</v>
      </c>
      <c r="V216" s="5">
        <f t="shared" ref="V216:V218" si="234">IF(T216="",0,IF(T216&gt;U216,1,0))</f>
        <v>1</v>
      </c>
      <c r="W216" s="4">
        <f t="shared" ref="W216:W218" si="235">IF(U216="",0,IF(U216&gt;T216,1,0))</f>
        <v>0</v>
      </c>
      <c r="X216" s="8"/>
      <c r="Y216" s="9"/>
      <c r="Z216" s="5">
        <f t="shared" ref="Z216:Z218" si="236">IF(X216="",0,IF(X216&gt;Y216,1,0))</f>
        <v>0</v>
      </c>
      <c r="AA216" s="4">
        <f t="shared" ref="AA216:AA218" si="237">IF(Y216="",0,IF(Y216&gt;X216,1,0))</f>
        <v>0</v>
      </c>
      <c r="AB216" s="8"/>
      <c r="AC216" s="1"/>
      <c r="AD216">
        <f t="shared" ref="AD216:AD218" si="238">IF(AB216="",0,IF(AB216&gt;AC216,1,0))</f>
        <v>0</v>
      </c>
      <c r="AE216">
        <f t="shared" ref="AE216:AE218" si="239">IF(AC216="",0,IF(AC216&gt;AB216,1,0))</f>
        <v>0</v>
      </c>
      <c r="AF216" s="69"/>
    </row>
    <row r="217" spans="1:32" x14ac:dyDescent="0.45">
      <c r="A217" s="60"/>
      <c r="B217" s="8" t="s">
        <v>79</v>
      </c>
      <c r="C217" s="8" t="s">
        <v>94</v>
      </c>
      <c r="D217" s="35">
        <f t="shared" si="224"/>
        <v>1</v>
      </c>
      <c r="E217" s="36">
        <f t="shared" si="225"/>
        <v>0</v>
      </c>
      <c r="F217" s="37">
        <f t="shared" si="226"/>
        <v>3</v>
      </c>
      <c r="G217" s="38">
        <f t="shared" si="227"/>
        <v>0</v>
      </c>
      <c r="H217" s="42"/>
      <c r="I217" s="42"/>
      <c r="J217" s="43">
        <f t="shared" si="228"/>
        <v>33</v>
      </c>
      <c r="K217" s="38">
        <f t="shared" si="229"/>
        <v>6</v>
      </c>
      <c r="L217" s="5">
        <v>11</v>
      </c>
      <c r="M217" s="9">
        <v>3</v>
      </c>
      <c r="N217" s="5">
        <f t="shared" si="230"/>
        <v>1</v>
      </c>
      <c r="O217" s="4">
        <f t="shared" si="231"/>
        <v>0</v>
      </c>
      <c r="P217" s="8">
        <v>11</v>
      </c>
      <c r="Q217" s="9">
        <v>1</v>
      </c>
      <c r="R217" s="5">
        <f t="shared" si="232"/>
        <v>1</v>
      </c>
      <c r="S217" s="4">
        <f t="shared" si="233"/>
        <v>0</v>
      </c>
      <c r="T217" s="8">
        <v>11</v>
      </c>
      <c r="U217" s="9">
        <v>2</v>
      </c>
      <c r="V217" s="5">
        <f t="shared" si="234"/>
        <v>1</v>
      </c>
      <c r="W217" s="4">
        <f t="shared" si="235"/>
        <v>0</v>
      </c>
      <c r="X217" s="8"/>
      <c r="Y217" s="9"/>
      <c r="Z217" s="5">
        <f t="shared" si="236"/>
        <v>0</v>
      </c>
      <c r="AA217" s="4">
        <f t="shared" si="237"/>
        <v>0</v>
      </c>
      <c r="AB217" s="8"/>
      <c r="AC217" s="1"/>
      <c r="AD217">
        <f t="shared" si="238"/>
        <v>0</v>
      </c>
      <c r="AE217">
        <f t="shared" si="239"/>
        <v>0</v>
      </c>
      <c r="AF217" s="69"/>
    </row>
    <row r="218" spans="1:32" ht="14.65" thickBot="1" x14ac:dyDescent="0.5">
      <c r="A218" s="60"/>
      <c r="B218" s="8" t="s">
        <v>80</v>
      </c>
      <c r="C218" s="8" t="s">
        <v>95</v>
      </c>
      <c r="D218" s="35">
        <f t="shared" si="224"/>
        <v>1</v>
      </c>
      <c r="E218" s="36">
        <f t="shared" si="225"/>
        <v>0</v>
      </c>
      <c r="F218" s="37">
        <f t="shared" si="226"/>
        <v>3</v>
      </c>
      <c r="G218" s="38">
        <f t="shared" si="227"/>
        <v>0</v>
      </c>
      <c r="H218" s="44"/>
      <c r="I218" s="44"/>
      <c r="J218" s="43">
        <f t="shared" si="228"/>
        <v>33</v>
      </c>
      <c r="K218" s="38">
        <f t="shared" si="229"/>
        <v>5</v>
      </c>
      <c r="L218" s="20">
        <v>11</v>
      </c>
      <c r="M218" s="11">
        <v>2</v>
      </c>
      <c r="N218" s="5">
        <f t="shared" si="230"/>
        <v>1</v>
      </c>
      <c r="O218" s="4">
        <f t="shared" si="231"/>
        <v>0</v>
      </c>
      <c r="P218" s="10">
        <v>11</v>
      </c>
      <c r="Q218" s="11">
        <v>1</v>
      </c>
      <c r="R218" s="5">
        <f t="shared" si="232"/>
        <v>1</v>
      </c>
      <c r="S218" s="4">
        <f t="shared" si="233"/>
        <v>0</v>
      </c>
      <c r="T218" s="10">
        <v>11</v>
      </c>
      <c r="U218" s="11">
        <v>2</v>
      </c>
      <c r="V218" s="5">
        <f t="shared" si="234"/>
        <v>1</v>
      </c>
      <c r="W218" s="4">
        <f t="shared" si="235"/>
        <v>0</v>
      </c>
      <c r="X218" s="10"/>
      <c r="Y218" s="11"/>
      <c r="Z218" s="5">
        <f t="shared" si="236"/>
        <v>0</v>
      </c>
      <c r="AA218" s="4">
        <f t="shared" si="237"/>
        <v>0</v>
      </c>
      <c r="AB218" s="10"/>
      <c r="AC218" s="66"/>
      <c r="AD218">
        <f t="shared" si="238"/>
        <v>0</v>
      </c>
      <c r="AE218">
        <f t="shared" si="239"/>
        <v>0</v>
      </c>
      <c r="AF218" s="69"/>
    </row>
    <row r="219" spans="1:32" s="12" customFormat="1" ht="14.65" thickBot="1" x14ac:dyDescent="0.5">
      <c r="A219" s="64"/>
      <c r="B219" s="15" t="s">
        <v>15</v>
      </c>
      <c r="C219" s="26"/>
      <c r="D219" s="45">
        <f t="shared" ref="D219" si="240">SUM(D215:D218)</f>
        <v>4</v>
      </c>
      <c r="E219" s="46">
        <f t="shared" ref="E219" si="241">SUM(E215:E218)</f>
        <v>0</v>
      </c>
      <c r="F219" s="47">
        <f>SUM(F215:F218)</f>
        <v>12</v>
      </c>
      <c r="G219" s="48">
        <f>SUM(G215:G218)</f>
        <v>0</v>
      </c>
      <c r="H219" s="49"/>
      <c r="I219" s="49"/>
      <c r="J219" s="50">
        <f>SUM(J215:J218)</f>
        <v>133</v>
      </c>
      <c r="K219" s="48">
        <f>SUM(K215:K218)</f>
        <v>34</v>
      </c>
      <c r="AC219" s="58"/>
      <c r="AF219" s="68"/>
    </row>
    <row r="220" spans="1:32" s="12" customFormat="1" x14ac:dyDescent="0.45">
      <c r="A220" s="64"/>
      <c r="B220" s="15" t="s">
        <v>22</v>
      </c>
      <c r="C220" s="26"/>
      <c r="D220" s="45"/>
      <c r="E220" s="46"/>
      <c r="F220" s="83">
        <v>4</v>
      </c>
      <c r="G220" s="84"/>
      <c r="AB220" s="110" t="s">
        <v>17</v>
      </c>
      <c r="AC220" s="110"/>
      <c r="AF220" s="68"/>
    </row>
    <row r="221" spans="1:32" ht="14.65" thickBot="1" x14ac:dyDescent="0.5">
      <c r="A221" s="60"/>
      <c r="B221" s="15" t="s">
        <v>13</v>
      </c>
      <c r="C221" s="17"/>
      <c r="D221" s="51"/>
      <c r="E221" s="52"/>
      <c r="F221" s="51">
        <f>IF(AB222="yes",0,IF(AB222="no",-$C$11,"error"))</f>
        <v>0</v>
      </c>
      <c r="G221" s="52">
        <f>IF(AC222="yes",0,IF(AC222="no",-$C$11,"error"))</f>
        <v>0</v>
      </c>
      <c r="H221" s="18"/>
      <c r="I221" s="18"/>
      <c r="AB221" s="13" t="str">
        <f>B213</f>
        <v>East</v>
      </c>
      <c r="AC221" s="13" t="str">
        <f>C213</f>
        <v>Tayside</v>
      </c>
      <c r="AF221" s="69"/>
    </row>
    <row r="222" spans="1:32" s="16" customFormat="1" ht="14.65" thickBot="1" x14ac:dyDescent="0.5">
      <c r="A222" s="67"/>
      <c r="B222" s="33" t="s">
        <v>16</v>
      </c>
      <c r="C222" s="28"/>
      <c r="D222" s="29">
        <f>SUM(D219:D221)</f>
        <v>4</v>
      </c>
      <c r="E222" s="29">
        <f>SUM(E219:E221)</f>
        <v>0</v>
      </c>
      <c r="F222" s="29">
        <f t="shared" ref="F222" si="242">SUM(F219:F221)</f>
        <v>16</v>
      </c>
      <c r="G222" s="29">
        <f t="shared" ref="G222" si="243">SUM(G219:G221)</f>
        <v>0</v>
      </c>
      <c r="H222" s="32">
        <f t="shared" ref="H222:I222" si="244">SUM(H215:H221)</f>
        <v>0</v>
      </c>
      <c r="I222" s="33">
        <f t="shared" si="244"/>
        <v>0</v>
      </c>
      <c r="J222" s="30">
        <f>J219</f>
        <v>133</v>
      </c>
      <c r="K222" s="31">
        <f>K219</f>
        <v>34</v>
      </c>
      <c r="AB222" s="3" t="s">
        <v>72</v>
      </c>
      <c r="AC222" s="3" t="s">
        <v>72</v>
      </c>
      <c r="AF222" s="70"/>
    </row>
    <row r="223" spans="1:32" x14ac:dyDescent="0.45">
      <c r="A223" s="60"/>
      <c r="AC223" s="59"/>
      <c r="AF223" s="59"/>
    </row>
    <row r="224" spans="1:32" x14ac:dyDescent="0.45">
      <c r="A224" s="60"/>
      <c r="B224" s="53" t="s">
        <v>18</v>
      </c>
      <c r="C224" s="54" t="s">
        <v>40</v>
      </c>
      <c r="D224" s="54" t="s">
        <v>26</v>
      </c>
      <c r="E224" s="54" t="s">
        <v>27</v>
      </c>
      <c r="F224" s="54" t="s">
        <v>28</v>
      </c>
      <c r="G224" s="54" t="s">
        <v>29</v>
      </c>
      <c r="AC224" s="59"/>
      <c r="AF224" s="59"/>
    </row>
    <row r="225" spans="1:32" x14ac:dyDescent="0.45">
      <c r="A225" s="60"/>
      <c r="B225" s="2" t="str">
        <f>B213</f>
        <v>East</v>
      </c>
      <c r="C225" s="2">
        <f>IF(D219+E219&gt;0,1,0)</f>
        <v>1</v>
      </c>
      <c r="D225" s="2">
        <f>F222</f>
        <v>16</v>
      </c>
      <c r="E225" s="2">
        <f>D219</f>
        <v>4</v>
      </c>
      <c r="F225" s="2">
        <f>F219</f>
        <v>12</v>
      </c>
      <c r="G225" s="2">
        <f>J219-K219</f>
        <v>99</v>
      </c>
      <c r="AC225" s="59"/>
      <c r="AF225" s="59"/>
    </row>
    <row r="226" spans="1:32" x14ac:dyDescent="0.45">
      <c r="A226" s="60"/>
      <c r="B226" s="2" t="str">
        <f>C213</f>
        <v>Tayside</v>
      </c>
      <c r="C226" s="2">
        <f>IF(D219+E219&gt;0,1,0)</f>
        <v>1</v>
      </c>
      <c r="D226" s="2">
        <f>G222</f>
        <v>0</v>
      </c>
      <c r="E226" s="2">
        <f>E219</f>
        <v>0</v>
      </c>
      <c r="F226" s="2">
        <f>G219</f>
        <v>0</v>
      </c>
      <c r="G226" s="2">
        <f>K219-J219</f>
        <v>-99</v>
      </c>
      <c r="AC226" s="59"/>
      <c r="AF226" s="59"/>
    </row>
    <row r="227" spans="1:32" ht="7.5" customHeight="1" x14ac:dyDescent="0.45">
      <c r="A227" s="61"/>
      <c r="B227" s="62"/>
      <c r="C227" s="62"/>
      <c r="D227" s="62"/>
      <c r="E227" s="62"/>
      <c r="F227" s="62"/>
      <c r="G227" s="62"/>
      <c r="H227" s="62"/>
      <c r="I227" s="62"/>
      <c r="J227" s="62"/>
      <c r="K227" s="62"/>
      <c r="L227" s="62"/>
      <c r="M227" s="62"/>
      <c r="N227" s="62"/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  <c r="AA227" s="62"/>
      <c r="AB227" s="62"/>
      <c r="AC227" s="63"/>
      <c r="AF227" s="63"/>
    </row>
    <row r="228" spans="1:32" ht="7.5" customHeight="1" x14ac:dyDescent="0.45"/>
    <row r="229" spans="1:32" ht="6.75" customHeight="1" x14ac:dyDescent="0.45"/>
    <row r="230" spans="1:32" ht="6.75" customHeight="1" x14ac:dyDescent="0.45">
      <c r="A230" s="55"/>
      <c r="B230" s="56"/>
      <c r="C230" s="56"/>
      <c r="D230" s="56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  <c r="P230" s="56"/>
      <c r="Q230" s="56"/>
      <c r="R230" s="56"/>
      <c r="S230" s="56"/>
      <c r="T230" s="56"/>
      <c r="U230" s="56"/>
      <c r="V230" s="56"/>
      <c r="W230" s="56"/>
      <c r="X230" s="56"/>
      <c r="Y230" s="56"/>
      <c r="Z230" s="56"/>
      <c r="AA230" s="56"/>
      <c r="AB230" s="56"/>
      <c r="AC230" s="56"/>
      <c r="AF230" s="57"/>
    </row>
    <row r="231" spans="1:32" s="12" customFormat="1" ht="14.65" thickBot="1" x14ac:dyDescent="0.5">
      <c r="A231" s="64">
        <v>13</v>
      </c>
      <c r="B231" s="53" t="str">
        <f>$B$7</f>
        <v>Grampian</v>
      </c>
      <c r="C231" s="53" t="str">
        <f>$B$8</f>
        <v>Central</v>
      </c>
      <c r="D231" s="111" t="s">
        <v>25</v>
      </c>
      <c r="E231" s="111"/>
      <c r="F231" s="111"/>
      <c r="G231" s="111"/>
      <c r="H231" s="112"/>
      <c r="I231" s="112"/>
      <c r="J231" s="112"/>
      <c r="K231" s="112"/>
      <c r="L231" s="113" t="s">
        <v>2</v>
      </c>
      <c r="M231" s="113"/>
      <c r="N231" s="34"/>
      <c r="O231" s="34"/>
      <c r="P231" s="113" t="s">
        <v>3</v>
      </c>
      <c r="Q231" s="113"/>
      <c r="R231" s="34"/>
      <c r="S231" s="34"/>
      <c r="T231" s="113" t="s">
        <v>4</v>
      </c>
      <c r="U231" s="113"/>
      <c r="V231" s="34"/>
      <c r="W231" s="34"/>
      <c r="X231" s="113" t="s">
        <v>5</v>
      </c>
      <c r="Y231" s="113"/>
      <c r="Z231" s="34"/>
      <c r="AA231" s="34"/>
      <c r="AB231" s="113" t="s">
        <v>6</v>
      </c>
      <c r="AC231" s="113"/>
      <c r="AF231" s="68"/>
    </row>
    <row r="232" spans="1:32" s="12" customFormat="1" ht="14.65" thickBot="1" x14ac:dyDescent="0.5">
      <c r="A232" s="64"/>
      <c r="B232" s="13" t="s">
        <v>0</v>
      </c>
      <c r="C232" s="21" t="s">
        <v>1</v>
      </c>
      <c r="D232" s="23" t="s">
        <v>20</v>
      </c>
      <c r="E232" s="24" t="s">
        <v>21</v>
      </c>
      <c r="F232" s="27" t="s">
        <v>7</v>
      </c>
      <c r="G232" s="24" t="s">
        <v>8</v>
      </c>
      <c r="H232" s="22" t="s">
        <v>19</v>
      </c>
      <c r="I232" s="14"/>
      <c r="J232" s="14" t="s">
        <v>23</v>
      </c>
      <c r="K232" s="14" t="s">
        <v>24</v>
      </c>
      <c r="L232" s="14" t="s">
        <v>23</v>
      </c>
      <c r="M232" s="14" t="s">
        <v>24</v>
      </c>
      <c r="N232" s="13"/>
      <c r="O232" s="13"/>
      <c r="P232" s="14" t="s">
        <v>23</v>
      </c>
      <c r="Q232" s="14" t="s">
        <v>24</v>
      </c>
      <c r="R232" s="14" t="s">
        <v>23</v>
      </c>
      <c r="S232" s="14" t="s">
        <v>24</v>
      </c>
      <c r="T232" s="14" t="s">
        <v>23</v>
      </c>
      <c r="U232" s="14" t="s">
        <v>24</v>
      </c>
      <c r="V232" s="14" t="s">
        <v>23</v>
      </c>
      <c r="W232" s="14" t="s">
        <v>24</v>
      </c>
      <c r="X232" s="14" t="s">
        <v>23</v>
      </c>
      <c r="Y232" s="14" t="s">
        <v>24</v>
      </c>
      <c r="Z232" s="14" t="s">
        <v>23</v>
      </c>
      <c r="AA232" s="14" t="s">
        <v>24</v>
      </c>
      <c r="AB232" s="14" t="s">
        <v>23</v>
      </c>
      <c r="AC232" s="14" t="s">
        <v>24</v>
      </c>
      <c r="AF232" s="68"/>
    </row>
    <row r="233" spans="1:32" x14ac:dyDescent="0.45">
      <c r="A233" s="60"/>
      <c r="B233" s="8" t="s">
        <v>83</v>
      </c>
      <c r="C233" s="85" t="s">
        <v>73</v>
      </c>
      <c r="D233" s="35">
        <f>IF(F233&gt;G233,1,IF(G233&gt;F233,0,0))</f>
        <v>0</v>
      </c>
      <c r="E233" s="36">
        <f>IF(G233&gt;F233,1,IF(F233&gt;G233,0,0))</f>
        <v>1</v>
      </c>
      <c r="F233" s="37">
        <f>SUM(N233,R233,V233,Z233,AD233)</f>
        <v>0</v>
      </c>
      <c r="G233" s="38">
        <f>SUM(O233,S233,W233,AA233,AE233)</f>
        <v>3</v>
      </c>
      <c r="H233" s="39"/>
      <c r="I233" s="39"/>
      <c r="J233" s="40">
        <f>SUM(L233,P233,T233,X233,AB233)</f>
        <v>12</v>
      </c>
      <c r="K233" s="41">
        <f>SUM(M233,Q233,U233,Y233,AC233)</f>
        <v>33</v>
      </c>
      <c r="L233" s="19">
        <v>5</v>
      </c>
      <c r="M233" s="7">
        <v>11</v>
      </c>
      <c r="N233" s="5">
        <f>IF(L233="",0,IF(L233&gt;M233,1,0))</f>
        <v>0</v>
      </c>
      <c r="O233" s="4">
        <f>IF(M233="",0,IF(M233&gt;L233,1,0))</f>
        <v>1</v>
      </c>
      <c r="P233" s="6">
        <v>3</v>
      </c>
      <c r="Q233" s="7">
        <v>11</v>
      </c>
      <c r="R233" s="5">
        <f>IF(P233="",0,IF(P233&gt;Q233,1,0))</f>
        <v>0</v>
      </c>
      <c r="S233" s="4">
        <f>IF(Q233="",0,IF(Q233&gt;P233,1,0))</f>
        <v>1</v>
      </c>
      <c r="T233" s="6">
        <v>4</v>
      </c>
      <c r="U233" s="7">
        <v>11</v>
      </c>
      <c r="V233" s="5">
        <f>IF(T233="",0,IF(T233&gt;U233,1,0))</f>
        <v>0</v>
      </c>
      <c r="W233" s="4">
        <f>IF(U233="",0,IF(U233&gt;T233,1,0))</f>
        <v>1</v>
      </c>
      <c r="X233" s="6"/>
      <c r="Y233" s="7"/>
      <c r="Z233" s="5">
        <f>IF(X233="",0,IF(X233&gt;Y233,1,0))</f>
        <v>0</v>
      </c>
      <c r="AA233" s="4">
        <f>IF(Y233="",0,IF(Y233&gt;X233,1,0))</f>
        <v>0</v>
      </c>
      <c r="AB233" s="6"/>
      <c r="AC233" s="65"/>
      <c r="AD233">
        <f>IF(AB233="",0,IF(AB233&gt;AC233,1,0))</f>
        <v>0</v>
      </c>
      <c r="AE233">
        <f>IF(AC233="",0,IF(AC233&gt;AB233,1,0))</f>
        <v>0</v>
      </c>
      <c r="AF233" s="69"/>
    </row>
    <row r="234" spans="1:32" x14ac:dyDescent="0.45">
      <c r="A234" s="60"/>
      <c r="B234" s="8" t="s">
        <v>82</v>
      </c>
      <c r="C234" s="85" t="s">
        <v>74</v>
      </c>
      <c r="D234" s="35">
        <f t="shared" ref="D234:D236" si="245">IF(F234&gt;G234,1,IF(G234&gt;F234,0,0))</f>
        <v>0</v>
      </c>
      <c r="E234" s="36">
        <f t="shared" ref="E234:E236" si="246">IF(G234&gt;F234,1,IF(F234&gt;G234,0,0))</f>
        <v>1</v>
      </c>
      <c r="F234" s="37">
        <f t="shared" ref="F234:F236" si="247">SUM(N234,R234,V234,Z234,AD234)</f>
        <v>0</v>
      </c>
      <c r="G234" s="38">
        <f t="shared" ref="G234:G236" si="248">SUM(O234,S234,W234,AA234,AE234)</f>
        <v>3</v>
      </c>
      <c r="H234" s="42"/>
      <c r="I234" s="42"/>
      <c r="J234" s="43">
        <f t="shared" ref="J234:J236" si="249">SUM(L234,P234,T234,X234,AB234)</f>
        <v>19</v>
      </c>
      <c r="K234" s="38">
        <f t="shared" ref="K234:K236" si="250">SUM(M234,Q234,U234,Y234,AC234)</f>
        <v>33</v>
      </c>
      <c r="L234" s="5">
        <v>7</v>
      </c>
      <c r="M234" s="9">
        <v>11</v>
      </c>
      <c r="N234" s="5">
        <f t="shared" ref="N234:N236" si="251">IF(L234="",0,IF(L234&gt;M234,1,0))</f>
        <v>0</v>
      </c>
      <c r="O234" s="4">
        <f t="shared" ref="O234:O236" si="252">IF(M234="",0,IF(M234&gt;L234,1,0))</f>
        <v>1</v>
      </c>
      <c r="P234" s="8">
        <v>6</v>
      </c>
      <c r="Q234" s="9">
        <v>11</v>
      </c>
      <c r="R234" s="5">
        <f t="shared" ref="R234:R236" si="253">IF(P234="",0,IF(P234&gt;Q234,1,0))</f>
        <v>0</v>
      </c>
      <c r="S234" s="4">
        <f t="shared" ref="S234:S236" si="254">IF(Q234="",0,IF(Q234&gt;P234,1,0))</f>
        <v>1</v>
      </c>
      <c r="T234" s="8">
        <v>6</v>
      </c>
      <c r="U234" s="9">
        <v>11</v>
      </c>
      <c r="V234" s="5">
        <f t="shared" ref="V234:V236" si="255">IF(T234="",0,IF(T234&gt;U234,1,0))</f>
        <v>0</v>
      </c>
      <c r="W234" s="4">
        <f t="shared" ref="W234:W236" si="256">IF(U234="",0,IF(U234&gt;T234,1,0))</f>
        <v>1</v>
      </c>
      <c r="X234" s="8"/>
      <c r="Y234" s="9"/>
      <c r="Z234" s="5">
        <f t="shared" ref="Z234:Z236" si="257">IF(X234="",0,IF(X234&gt;Y234,1,0))</f>
        <v>0</v>
      </c>
      <c r="AA234" s="4">
        <f t="shared" ref="AA234:AA236" si="258">IF(Y234="",0,IF(Y234&gt;X234,1,0))</f>
        <v>0</v>
      </c>
      <c r="AB234" s="8"/>
      <c r="AC234" s="1"/>
      <c r="AD234">
        <f t="shared" ref="AD234:AD236" si="259">IF(AB234="",0,IF(AB234&gt;AC234,1,0))</f>
        <v>0</v>
      </c>
      <c r="AE234">
        <f t="shared" ref="AE234:AE236" si="260">IF(AC234="",0,IF(AC234&gt;AB234,1,0))</f>
        <v>0</v>
      </c>
      <c r="AF234" s="69"/>
    </row>
    <row r="235" spans="1:32" x14ac:dyDescent="0.45">
      <c r="A235" s="60"/>
      <c r="B235" s="8" t="s">
        <v>84</v>
      </c>
      <c r="C235" s="85" t="s">
        <v>75</v>
      </c>
      <c r="D235" s="35">
        <f t="shared" si="245"/>
        <v>0</v>
      </c>
      <c r="E235" s="36">
        <f t="shared" si="246"/>
        <v>1</v>
      </c>
      <c r="F235" s="37">
        <f t="shared" si="247"/>
        <v>0</v>
      </c>
      <c r="G235" s="38">
        <f t="shared" si="248"/>
        <v>3</v>
      </c>
      <c r="H235" s="42"/>
      <c r="I235" s="42"/>
      <c r="J235" s="43">
        <f t="shared" si="249"/>
        <v>13</v>
      </c>
      <c r="K235" s="38">
        <f t="shared" si="250"/>
        <v>33</v>
      </c>
      <c r="L235" s="5">
        <v>5</v>
      </c>
      <c r="M235" s="9">
        <v>11</v>
      </c>
      <c r="N235" s="5">
        <f t="shared" si="251"/>
        <v>0</v>
      </c>
      <c r="O235" s="4">
        <f t="shared" si="252"/>
        <v>1</v>
      </c>
      <c r="P235" s="8">
        <v>3</v>
      </c>
      <c r="Q235" s="9">
        <v>11</v>
      </c>
      <c r="R235" s="5">
        <f t="shared" si="253"/>
        <v>0</v>
      </c>
      <c r="S235" s="4">
        <f t="shared" si="254"/>
        <v>1</v>
      </c>
      <c r="T235" s="8">
        <v>5</v>
      </c>
      <c r="U235" s="9">
        <v>11</v>
      </c>
      <c r="V235" s="5">
        <f t="shared" si="255"/>
        <v>0</v>
      </c>
      <c r="W235" s="4">
        <f t="shared" si="256"/>
        <v>1</v>
      </c>
      <c r="X235" s="8"/>
      <c r="Y235" s="9"/>
      <c r="Z235" s="5">
        <f t="shared" si="257"/>
        <v>0</v>
      </c>
      <c r="AA235" s="4">
        <f t="shared" si="258"/>
        <v>0</v>
      </c>
      <c r="AB235" s="8"/>
      <c r="AC235" s="1"/>
      <c r="AD235">
        <f t="shared" si="259"/>
        <v>0</v>
      </c>
      <c r="AE235">
        <f t="shared" si="260"/>
        <v>0</v>
      </c>
      <c r="AF235" s="69"/>
    </row>
    <row r="236" spans="1:32" ht="14.65" thickBot="1" x14ac:dyDescent="0.5">
      <c r="A236" s="60"/>
      <c r="B236" s="86" t="s">
        <v>85</v>
      </c>
      <c r="C236" s="85" t="s">
        <v>76</v>
      </c>
      <c r="D236" s="35">
        <f t="shared" si="245"/>
        <v>0</v>
      </c>
      <c r="E236" s="36">
        <f t="shared" si="246"/>
        <v>1</v>
      </c>
      <c r="F236" s="37">
        <f t="shared" si="247"/>
        <v>0</v>
      </c>
      <c r="G236" s="38">
        <f t="shared" si="248"/>
        <v>3</v>
      </c>
      <c r="H236" s="44"/>
      <c r="I236" s="44"/>
      <c r="J236" s="43">
        <f t="shared" si="249"/>
        <v>5</v>
      </c>
      <c r="K236" s="38">
        <f t="shared" si="250"/>
        <v>33</v>
      </c>
      <c r="L236" s="20">
        <v>0</v>
      </c>
      <c r="M236" s="11">
        <v>11</v>
      </c>
      <c r="N236" s="5">
        <f t="shared" si="251"/>
        <v>0</v>
      </c>
      <c r="O236" s="4">
        <f t="shared" si="252"/>
        <v>1</v>
      </c>
      <c r="P236" s="10">
        <v>3</v>
      </c>
      <c r="Q236" s="11">
        <v>11</v>
      </c>
      <c r="R236" s="5">
        <f t="shared" si="253"/>
        <v>0</v>
      </c>
      <c r="S236" s="4">
        <f t="shared" si="254"/>
        <v>1</v>
      </c>
      <c r="T236" s="10">
        <v>2</v>
      </c>
      <c r="U236" s="11">
        <v>11</v>
      </c>
      <c r="V236" s="5">
        <f t="shared" si="255"/>
        <v>0</v>
      </c>
      <c r="W236" s="4">
        <f t="shared" si="256"/>
        <v>1</v>
      </c>
      <c r="X236" s="10"/>
      <c r="Y236" s="11"/>
      <c r="Z236" s="5">
        <f t="shared" si="257"/>
        <v>0</v>
      </c>
      <c r="AA236" s="4">
        <f t="shared" si="258"/>
        <v>0</v>
      </c>
      <c r="AB236" s="10"/>
      <c r="AC236" s="66"/>
      <c r="AD236">
        <f t="shared" si="259"/>
        <v>0</v>
      </c>
      <c r="AE236">
        <f t="shared" si="260"/>
        <v>0</v>
      </c>
      <c r="AF236" s="69"/>
    </row>
    <row r="237" spans="1:32" s="12" customFormat="1" ht="14.65" thickBot="1" x14ac:dyDescent="0.5">
      <c r="A237" s="64"/>
      <c r="B237" s="15" t="s">
        <v>15</v>
      </c>
      <c r="C237" s="26"/>
      <c r="D237" s="45">
        <f t="shared" ref="D237" si="261">SUM(D233:D236)</f>
        <v>0</v>
      </c>
      <c r="E237" s="46">
        <f t="shared" ref="E237" si="262">SUM(E233:E236)</f>
        <v>4</v>
      </c>
      <c r="F237" s="47">
        <f>SUM(F233:F236)</f>
        <v>0</v>
      </c>
      <c r="G237" s="48">
        <f>SUM(G233:G236)</f>
        <v>12</v>
      </c>
      <c r="H237" s="49"/>
      <c r="I237" s="49"/>
      <c r="J237" s="50">
        <f>SUM(J233:J236)</f>
        <v>49</v>
      </c>
      <c r="K237" s="48">
        <f>SUM(K233:K236)</f>
        <v>132</v>
      </c>
      <c r="AC237" s="58"/>
      <c r="AF237" s="68"/>
    </row>
    <row r="238" spans="1:32" s="12" customFormat="1" x14ac:dyDescent="0.45">
      <c r="A238" s="64"/>
      <c r="B238" s="15" t="s">
        <v>22</v>
      </c>
      <c r="C238" s="26"/>
      <c r="D238" s="45"/>
      <c r="E238" s="46"/>
      <c r="F238" s="83"/>
      <c r="G238" s="84">
        <v>4</v>
      </c>
      <c r="AB238" s="110" t="s">
        <v>17</v>
      </c>
      <c r="AC238" s="110"/>
      <c r="AF238" s="68"/>
    </row>
    <row r="239" spans="1:32" ht="14.65" thickBot="1" x14ac:dyDescent="0.5">
      <c r="A239" s="60"/>
      <c r="B239" s="15" t="s">
        <v>13</v>
      </c>
      <c r="C239" s="17"/>
      <c r="D239" s="51"/>
      <c r="E239" s="52"/>
      <c r="F239" s="51">
        <f>IF(AB240="yes",0,IF(AB240="no",-$C$11,"error"))</f>
        <v>0</v>
      </c>
      <c r="G239" s="52">
        <f>IF(AC240="yes",0,IF(AC240="no",-$C$11,"error"))</f>
        <v>0</v>
      </c>
      <c r="H239" s="18"/>
      <c r="I239" s="18"/>
      <c r="AB239" s="13" t="str">
        <f>B231</f>
        <v>Grampian</v>
      </c>
      <c r="AC239" s="13" t="str">
        <f>C231</f>
        <v>Central</v>
      </c>
      <c r="AF239" s="69"/>
    </row>
    <row r="240" spans="1:32" s="16" customFormat="1" ht="14.65" thickBot="1" x14ac:dyDescent="0.5">
      <c r="A240" s="67"/>
      <c r="B240" s="33" t="s">
        <v>16</v>
      </c>
      <c r="C240" s="28"/>
      <c r="D240" s="29">
        <f>SUM(D237:D239)</f>
        <v>0</v>
      </c>
      <c r="E240" s="29">
        <f>SUM(E237:E239)</f>
        <v>4</v>
      </c>
      <c r="F240" s="29">
        <f t="shared" ref="F240" si="263">SUM(F237:F239)</f>
        <v>0</v>
      </c>
      <c r="G240" s="29">
        <f t="shared" ref="G240" si="264">SUM(G237:G239)</f>
        <v>16</v>
      </c>
      <c r="H240" s="32">
        <f t="shared" ref="H240:I240" si="265">SUM(H233:H239)</f>
        <v>0</v>
      </c>
      <c r="I240" s="33">
        <f t="shared" si="265"/>
        <v>0</v>
      </c>
      <c r="J240" s="30">
        <f>J237</f>
        <v>49</v>
      </c>
      <c r="K240" s="31">
        <f>K237</f>
        <v>132</v>
      </c>
      <c r="AB240" s="3" t="s">
        <v>72</v>
      </c>
      <c r="AC240" s="3" t="s">
        <v>72</v>
      </c>
      <c r="AF240" s="70"/>
    </row>
    <row r="241" spans="1:32" x14ac:dyDescent="0.45">
      <c r="A241" s="60"/>
      <c r="AC241" s="59"/>
      <c r="AF241" s="59"/>
    </row>
    <row r="242" spans="1:32" x14ac:dyDescent="0.45">
      <c r="A242" s="60"/>
      <c r="B242" s="53" t="s">
        <v>18</v>
      </c>
      <c r="C242" s="54" t="s">
        <v>40</v>
      </c>
      <c r="D242" s="54" t="s">
        <v>26</v>
      </c>
      <c r="E242" s="54" t="s">
        <v>27</v>
      </c>
      <c r="F242" s="54" t="s">
        <v>28</v>
      </c>
      <c r="G242" s="54" t="s">
        <v>29</v>
      </c>
      <c r="AC242" s="59"/>
      <c r="AF242" s="59"/>
    </row>
    <row r="243" spans="1:32" x14ac:dyDescent="0.45">
      <c r="A243" s="60"/>
      <c r="B243" s="2" t="str">
        <f>B231</f>
        <v>Grampian</v>
      </c>
      <c r="C243" s="2">
        <f>IF(D237+E237&gt;0,1,0)</f>
        <v>1</v>
      </c>
      <c r="D243" s="2">
        <f>F240</f>
        <v>0</v>
      </c>
      <c r="E243" s="2">
        <f>D237</f>
        <v>0</v>
      </c>
      <c r="F243" s="2">
        <f>F237</f>
        <v>0</v>
      </c>
      <c r="G243" s="2">
        <f>J237-K237</f>
        <v>-83</v>
      </c>
      <c r="AC243" s="59"/>
      <c r="AF243" s="59"/>
    </row>
    <row r="244" spans="1:32" x14ac:dyDescent="0.45">
      <c r="A244" s="60"/>
      <c r="B244" s="2" t="str">
        <f>C231</f>
        <v>Central</v>
      </c>
      <c r="C244" s="2">
        <f>IF(D237+E237&gt;0,1,0)</f>
        <v>1</v>
      </c>
      <c r="D244" s="2">
        <f>G240</f>
        <v>16</v>
      </c>
      <c r="E244" s="2">
        <f>E237</f>
        <v>4</v>
      </c>
      <c r="F244" s="2">
        <f>G237</f>
        <v>12</v>
      </c>
      <c r="G244" s="2">
        <f>K237-J237</f>
        <v>83</v>
      </c>
      <c r="AC244" s="59"/>
      <c r="AF244" s="59"/>
    </row>
    <row r="245" spans="1:32" ht="7.5" customHeight="1" x14ac:dyDescent="0.45">
      <c r="A245" s="61"/>
      <c r="B245" s="62"/>
      <c r="C245" s="62"/>
      <c r="D245" s="62"/>
      <c r="E245" s="62"/>
      <c r="F245" s="62"/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  <c r="R245" s="62"/>
      <c r="S245" s="62"/>
      <c r="T245" s="62"/>
      <c r="U245" s="62"/>
      <c r="V245" s="62"/>
      <c r="W245" s="62"/>
      <c r="X245" s="62"/>
      <c r="Y245" s="62"/>
      <c r="Z245" s="62"/>
      <c r="AA245" s="62"/>
      <c r="AB245" s="62"/>
      <c r="AC245" s="63"/>
      <c r="AF245" s="63"/>
    </row>
    <row r="246" spans="1:32" ht="7.5" customHeight="1" x14ac:dyDescent="0.45"/>
    <row r="247" spans="1:32" ht="6.75" customHeight="1" x14ac:dyDescent="0.45"/>
    <row r="248" spans="1:32" ht="6.75" customHeight="1" x14ac:dyDescent="0.45">
      <c r="A248" s="55"/>
      <c r="B248" s="56"/>
      <c r="C248" s="56"/>
      <c r="D248" s="56"/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  <c r="P248" s="56"/>
      <c r="Q248" s="56"/>
      <c r="R248" s="56"/>
      <c r="S248" s="56"/>
      <c r="T248" s="56"/>
      <c r="U248" s="56"/>
      <c r="V248" s="56"/>
      <c r="W248" s="56"/>
      <c r="X248" s="56"/>
      <c r="Y248" s="56"/>
      <c r="Z248" s="56"/>
      <c r="AA248" s="56"/>
      <c r="AB248" s="56"/>
      <c r="AC248" s="56"/>
      <c r="AF248" s="57"/>
    </row>
    <row r="249" spans="1:32" s="12" customFormat="1" ht="14.65" thickBot="1" x14ac:dyDescent="0.5">
      <c r="A249" s="64">
        <v>14</v>
      </c>
      <c r="B249" s="53" t="str">
        <f>$B$7</f>
        <v>Grampian</v>
      </c>
      <c r="C249" s="53" t="str">
        <f>$B$9</f>
        <v>Tayside</v>
      </c>
      <c r="D249" s="111" t="s">
        <v>25</v>
      </c>
      <c r="E249" s="111"/>
      <c r="F249" s="111"/>
      <c r="G249" s="111"/>
      <c r="H249" s="112"/>
      <c r="I249" s="112"/>
      <c r="J249" s="112"/>
      <c r="K249" s="112"/>
      <c r="L249" s="113" t="s">
        <v>2</v>
      </c>
      <c r="M249" s="113"/>
      <c r="N249" s="34"/>
      <c r="O249" s="34"/>
      <c r="P249" s="113" t="s">
        <v>3</v>
      </c>
      <c r="Q249" s="113"/>
      <c r="R249" s="34"/>
      <c r="S249" s="34"/>
      <c r="T249" s="113" t="s">
        <v>4</v>
      </c>
      <c r="U249" s="113"/>
      <c r="V249" s="34"/>
      <c r="W249" s="34"/>
      <c r="X249" s="113" t="s">
        <v>5</v>
      </c>
      <c r="Y249" s="113"/>
      <c r="Z249" s="34"/>
      <c r="AA249" s="34"/>
      <c r="AB249" s="113" t="s">
        <v>6</v>
      </c>
      <c r="AC249" s="113"/>
      <c r="AF249" s="68"/>
    </row>
    <row r="250" spans="1:32" s="12" customFormat="1" ht="14.65" thickBot="1" x14ac:dyDescent="0.5">
      <c r="A250" s="64"/>
      <c r="B250" s="13" t="s">
        <v>0</v>
      </c>
      <c r="C250" s="21" t="s">
        <v>1</v>
      </c>
      <c r="D250" s="23" t="s">
        <v>20</v>
      </c>
      <c r="E250" s="24" t="s">
        <v>21</v>
      </c>
      <c r="F250" s="27" t="s">
        <v>7</v>
      </c>
      <c r="G250" s="24" t="s">
        <v>8</v>
      </c>
      <c r="H250" s="22" t="s">
        <v>19</v>
      </c>
      <c r="I250" s="14"/>
      <c r="J250" s="14" t="s">
        <v>23</v>
      </c>
      <c r="K250" s="14" t="s">
        <v>24</v>
      </c>
      <c r="L250" s="14" t="s">
        <v>23</v>
      </c>
      <c r="M250" s="14" t="s">
        <v>24</v>
      </c>
      <c r="N250" s="13"/>
      <c r="O250" s="13"/>
      <c r="P250" s="14" t="s">
        <v>23</v>
      </c>
      <c r="Q250" s="14" t="s">
        <v>24</v>
      </c>
      <c r="R250" s="14" t="s">
        <v>23</v>
      </c>
      <c r="S250" s="14" t="s">
        <v>24</v>
      </c>
      <c r="T250" s="14" t="s">
        <v>23</v>
      </c>
      <c r="U250" s="14" t="s">
        <v>24</v>
      </c>
      <c r="V250" s="14" t="s">
        <v>23</v>
      </c>
      <c r="W250" s="14" t="s">
        <v>24</v>
      </c>
      <c r="X250" s="14" t="s">
        <v>23</v>
      </c>
      <c r="Y250" s="14" t="s">
        <v>24</v>
      </c>
      <c r="Z250" s="14" t="s">
        <v>23</v>
      </c>
      <c r="AA250" s="14" t="s">
        <v>24</v>
      </c>
      <c r="AB250" s="14" t="s">
        <v>23</v>
      </c>
      <c r="AC250" s="14" t="s">
        <v>24</v>
      </c>
      <c r="AF250" s="68"/>
    </row>
    <row r="251" spans="1:32" x14ac:dyDescent="0.45">
      <c r="A251" s="60"/>
      <c r="B251" s="8" t="s">
        <v>83</v>
      </c>
      <c r="C251" s="8" t="s">
        <v>92</v>
      </c>
      <c r="D251" s="35">
        <f>IF(F251&gt;G251,1,IF(G251&gt;F251,0,0))</f>
        <v>0</v>
      </c>
      <c r="E251" s="36">
        <f>IF(G251&gt;F251,1,IF(F251&gt;G251,0,0))</f>
        <v>1</v>
      </c>
      <c r="F251" s="37">
        <f>SUM(N251,R251,V251,Z251,AD251)</f>
        <v>0</v>
      </c>
      <c r="G251" s="38">
        <f>SUM(O251,S251,W251,AA251,AE251)</f>
        <v>3</v>
      </c>
      <c r="H251" s="39"/>
      <c r="I251" s="39"/>
      <c r="J251" s="40">
        <f>SUM(L251,P251,T251,X251,AB251)</f>
        <v>10</v>
      </c>
      <c r="K251" s="41">
        <f>SUM(M251,Q251,U251,Y251,AC251)</f>
        <v>33</v>
      </c>
      <c r="L251" s="19">
        <v>7</v>
      </c>
      <c r="M251" s="7">
        <v>11</v>
      </c>
      <c r="N251" s="5">
        <f>IF(L251="",0,IF(L251&gt;M251,1,0))</f>
        <v>0</v>
      </c>
      <c r="O251" s="4">
        <f>IF(M251="",0,IF(M251&gt;L251,1,0))</f>
        <v>1</v>
      </c>
      <c r="P251" s="6">
        <v>2</v>
      </c>
      <c r="Q251" s="7">
        <v>11</v>
      </c>
      <c r="R251" s="5">
        <f>IF(P251="",0,IF(P251&gt;Q251,1,0))</f>
        <v>0</v>
      </c>
      <c r="S251" s="4">
        <f>IF(Q251="",0,IF(Q251&gt;P251,1,0))</f>
        <v>1</v>
      </c>
      <c r="T251" s="6">
        <v>1</v>
      </c>
      <c r="U251" s="7">
        <v>11</v>
      </c>
      <c r="V251" s="5">
        <f>IF(T251="",0,IF(T251&gt;U251,1,0))</f>
        <v>0</v>
      </c>
      <c r="W251" s="4">
        <f>IF(U251="",0,IF(U251&gt;T251,1,0))</f>
        <v>1</v>
      </c>
      <c r="X251" s="6"/>
      <c r="Y251" s="7"/>
      <c r="Z251" s="5">
        <f>IF(X251="",0,IF(X251&gt;Y251,1,0))</f>
        <v>0</v>
      </c>
      <c r="AA251" s="4">
        <f>IF(Y251="",0,IF(Y251&gt;X251,1,0))</f>
        <v>0</v>
      </c>
      <c r="AB251" s="6"/>
      <c r="AC251" s="65"/>
      <c r="AD251">
        <f>IF(AB251="",0,IF(AB251&gt;AC251,1,0))</f>
        <v>0</v>
      </c>
      <c r="AE251">
        <f>IF(AC251="",0,IF(AC251&gt;AB251,1,0))</f>
        <v>0</v>
      </c>
      <c r="AF251" s="69"/>
    </row>
    <row r="252" spans="1:32" x14ac:dyDescent="0.45">
      <c r="A252" s="60"/>
      <c r="B252" s="8" t="s">
        <v>82</v>
      </c>
      <c r="C252" s="8" t="s">
        <v>93</v>
      </c>
      <c r="D252" s="35">
        <f t="shared" ref="D252:D254" si="266">IF(F252&gt;G252,1,IF(G252&gt;F252,0,0))</f>
        <v>0</v>
      </c>
      <c r="E252" s="36">
        <f t="shared" ref="E252:E254" si="267">IF(G252&gt;F252,1,IF(F252&gt;G252,0,0))</f>
        <v>1</v>
      </c>
      <c r="F252" s="37">
        <f t="shared" ref="F252:F254" si="268">SUM(N252,R252,V252,Z252,AD252)</f>
        <v>0</v>
      </c>
      <c r="G252" s="38">
        <f t="shared" ref="G252:G254" si="269">SUM(O252,S252,W252,AA252,AE252)</f>
        <v>3</v>
      </c>
      <c r="H252" s="42"/>
      <c r="I252" s="42"/>
      <c r="J252" s="43">
        <f t="shared" ref="J252:J254" si="270">SUM(L252,P252,T252,X252,AB252)</f>
        <v>6</v>
      </c>
      <c r="K252" s="38">
        <f t="shared" ref="K252:K254" si="271">SUM(M252,Q252,U252,Y252,AC252)</f>
        <v>33</v>
      </c>
      <c r="L252" s="5">
        <v>1</v>
      </c>
      <c r="M252" s="9">
        <v>11</v>
      </c>
      <c r="N252" s="5">
        <f t="shared" ref="N252:N254" si="272">IF(L252="",0,IF(L252&gt;M252,1,0))</f>
        <v>0</v>
      </c>
      <c r="O252" s="4">
        <f t="shared" ref="O252:O254" si="273">IF(M252="",0,IF(M252&gt;L252,1,0))</f>
        <v>1</v>
      </c>
      <c r="P252" s="8">
        <v>2</v>
      </c>
      <c r="Q252" s="9">
        <v>11</v>
      </c>
      <c r="R252" s="5">
        <f t="shared" ref="R252:R254" si="274">IF(P252="",0,IF(P252&gt;Q252,1,0))</f>
        <v>0</v>
      </c>
      <c r="S252" s="4">
        <f t="shared" ref="S252:S254" si="275">IF(Q252="",0,IF(Q252&gt;P252,1,0))</f>
        <v>1</v>
      </c>
      <c r="T252" s="8">
        <v>3</v>
      </c>
      <c r="U252" s="9">
        <v>11</v>
      </c>
      <c r="V252" s="5">
        <f t="shared" ref="V252:V254" si="276">IF(T252="",0,IF(T252&gt;U252,1,0))</f>
        <v>0</v>
      </c>
      <c r="W252" s="4">
        <f t="shared" ref="W252:W254" si="277">IF(U252="",0,IF(U252&gt;T252,1,0))</f>
        <v>1</v>
      </c>
      <c r="X252" s="8"/>
      <c r="Y252" s="9"/>
      <c r="Z252" s="5">
        <f t="shared" ref="Z252:Z254" si="278">IF(X252="",0,IF(X252&gt;Y252,1,0))</f>
        <v>0</v>
      </c>
      <c r="AA252" s="4">
        <f t="shared" ref="AA252:AA254" si="279">IF(Y252="",0,IF(Y252&gt;X252,1,0))</f>
        <v>0</v>
      </c>
      <c r="AB252" s="8"/>
      <c r="AC252" s="1"/>
      <c r="AD252">
        <f t="shared" ref="AD252:AD254" si="280">IF(AB252="",0,IF(AB252&gt;AC252,1,0))</f>
        <v>0</v>
      </c>
      <c r="AE252">
        <f t="shared" ref="AE252:AE254" si="281">IF(AC252="",0,IF(AC252&gt;AB252,1,0))</f>
        <v>0</v>
      </c>
      <c r="AF252" s="69"/>
    </row>
    <row r="253" spans="1:32" x14ac:dyDescent="0.45">
      <c r="A253" s="60"/>
      <c r="B253" s="8" t="s">
        <v>84</v>
      </c>
      <c r="C253" s="8" t="s">
        <v>94</v>
      </c>
      <c r="D253" s="35">
        <f t="shared" si="266"/>
        <v>0</v>
      </c>
      <c r="E253" s="36">
        <f t="shared" si="267"/>
        <v>1</v>
      </c>
      <c r="F253" s="37">
        <f t="shared" si="268"/>
        <v>0</v>
      </c>
      <c r="G253" s="38">
        <f t="shared" si="269"/>
        <v>3</v>
      </c>
      <c r="H253" s="42"/>
      <c r="I253" s="42"/>
      <c r="J253" s="43">
        <f t="shared" si="270"/>
        <v>32</v>
      </c>
      <c r="K253" s="38">
        <f t="shared" si="271"/>
        <v>38</v>
      </c>
      <c r="L253" s="5">
        <v>14</v>
      </c>
      <c r="M253" s="9">
        <v>16</v>
      </c>
      <c r="N253" s="5">
        <f t="shared" si="272"/>
        <v>0</v>
      </c>
      <c r="O253" s="4">
        <f t="shared" si="273"/>
        <v>1</v>
      </c>
      <c r="P253" s="8">
        <v>9</v>
      </c>
      <c r="Q253" s="9">
        <v>11</v>
      </c>
      <c r="R253" s="5">
        <f t="shared" si="274"/>
        <v>0</v>
      </c>
      <c r="S253" s="4">
        <f t="shared" si="275"/>
        <v>1</v>
      </c>
      <c r="T253" s="8">
        <v>9</v>
      </c>
      <c r="U253" s="9">
        <v>11</v>
      </c>
      <c r="V253" s="5">
        <f t="shared" si="276"/>
        <v>0</v>
      </c>
      <c r="W253" s="4">
        <f t="shared" si="277"/>
        <v>1</v>
      </c>
      <c r="X253" s="8"/>
      <c r="Y253" s="9"/>
      <c r="Z253" s="5">
        <f t="shared" si="278"/>
        <v>0</v>
      </c>
      <c r="AA253" s="4">
        <f t="shared" si="279"/>
        <v>0</v>
      </c>
      <c r="AB253" s="8"/>
      <c r="AC253" s="1"/>
      <c r="AD253">
        <f t="shared" si="280"/>
        <v>0</v>
      </c>
      <c r="AE253">
        <f t="shared" si="281"/>
        <v>0</v>
      </c>
      <c r="AF253" s="69"/>
    </row>
    <row r="254" spans="1:32" ht="14.65" thickBot="1" x14ac:dyDescent="0.5">
      <c r="A254" s="60"/>
      <c r="B254" s="86" t="s">
        <v>85</v>
      </c>
      <c r="C254" s="8" t="s">
        <v>95</v>
      </c>
      <c r="D254" s="35">
        <f t="shared" si="266"/>
        <v>1</v>
      </c>
      <c r="E254" s="36">
        <f t="shared" si="267"/>
        <v>0</v>
      </c>
      <c r="F254" s="37">
        <f t="shared" si="268"/>
        <v>3</v>
      </c>
      <c r="G254" s="38">
        <f t="shared" si="269"/>
        <v>0</v>
      </c>
      <c r="H254" s="44"/>
      <c r="I254" s="44"/>
      <c r="J254" s="43">
        <f t="shared" si="270"/>
        <v>33</v>
      </c>
      <c r="K254" s="38">
        <f t="shared" si="271"/>
        <v>13</v>
      </c>
      <c r="L254" s="20">
        <v>11</v>
      </c>
      <c r="M254" s="11">
        <v>6</v>
      </c>
      <c r="N254" s="5">
        <f t="shared" si="272"/>
        <v>1</v>
      </c>
      <c r="O254" s="4">
        <f t="shared" si="273"/>
        <v>0</v>
      </c>
      <c r="P254" s="10">
        <v>11</v>
      </c>
      <c r="Q254" s="11">
        <v>2</v>
      </c>
      <c r="R254" s="5">
        <f t="shared" si="274"/>
        <v>1</v>
      </c>
      <c r="S254" s="4">
        <f t="shared" si="275"/>
        <v>0</v>
      </c>
      <c r="T254" s="10">
        <v>11</v>
      </c>
      <c r="U254" s="11">
        <v>5</v>
      </c>
      <c r="V254" s="5">
        <f t="shared" si="276"/>
        <v>1</v>
      </c>
      <c r="W254" s="4">
        <f t="shared" si="277"/>
        <v>0</v>
      </c>
      <c r="X254" s="10"/>
      <c r="Y254" s="11"/>
      <c r="Z254" s="5">
        <f t="shared" si="278"/>
        <v>0</v>
      </c>
      <c r="AA254" s="4">
        <f t="shared" si="279"/>
        <v>0</v>
      </c>
      <c r="AB254" s="10"/>
      <c r="AC254" s="66"/>
      <c r="AD254">
        <f t="shared" si="280"/>
        <v>0</v>
      </c>
      <c r="AE254">
        <f t="shared" si="281"/>
        <v>0</v>
      </c>
      <c r="AF254" s="69"/>
    </row>
    <row r="255" spans="1:32" s="12" customFormat="1" ht="14.65" thickBot="1" x14ac:dyDescent="0.5">
      <c r="A255" s="64"/>
      <c r="B255" s="15" t="s">
        <v>15</v>
      </c>
      <c r="C255" s="26"/>
      <c r="D255" s="45">
        <f t="shared" ref="D255" si="282">SUM(D251:D254)</f>
        <v>1</v>
      </c>
      <c r="E255" s="46">
        <f t="shared" ref="E255" si="283">SUM(E251:E254)</f>
        <v>3</v>
      </c>
      <c r="F255" s="47">
        <f>SUM(F251:F254)</f>
        <v>3</v>
      </c>
      <c r="G255" s="48">
        <f>SUM(G251:G254)</f>
        <v>9</v>
      </c>
      <c r="H255" s="49"/>
      <c r="I255" s="49"/>
      <c r="J255" s="50">
        <f>SUM(J251:J254)</f>
        <v>81</v>
      </c>
      <c r="K255" s="48">
        <f>SUM(K251:K254)</f>
        <v>117</v>
      </c>
      <c r="AC255" s="58"/>
      <c r="AF255" s="68"/>
    </row>
    <row r="256" spans="1:32" s="12" customFormat="1" x14ac:dyDescent="0.45">
      <c r="A256" s="64"/>
      <c r="B256" s="15" t="s">
        <v>22</v>
      </c>
      <c r="C256" s="26"/>
      <c r="D256" s="45"/>
      <c r="E256" s="46"/>
      <c r="F256" s="83"/>
      <c r="G256" s="84">
        <v>4</v>
      </c>
      <c r="AB256" s="110" t="s">
        <v>17</v>
      </c>
      <c r="AC256" s="110"/>
      <c r="AF256" s="68"/>
    </row>
    <row r="257" spans="1:32" ht="14.65" thickBot="1" x14ac:dyDescent="0.5">
      <c r="A257" s="60"/>
      <c r="B257" s="15" t="s">
        <v>13</v>
      </c>
      <c r="C257" s="17"/>
      <c r="D257" s="51"/>
      <c r="E257" s="52"/>
      <c r="F257" s="51">
        <f>IF(AB258="yes",0,IF(AB258="no",-$C$11,"error"))</f>
        <v>0</v>
      </c>
      <c r="G257" s="52">
        <f>IF(AC258="yes",0,IF(AC258="no",-$C$11,"error"))</f>
        <v>0</v>
      </c>
      <c r="H257" s="18"/>
      <c r="I257" s="18"/>
      <c r="AB257" s="13" t="str">
        <f>B249</f>
        <v>Grampian</v>
      </c>
      <c r="AC257" s="13" t="str">
        <f>C249</f>
        <v>Tayside</v>
      </c>
      <c r="AF257" s="69"/>
    </row>
    <row r="258" spans="1:32" s="16" customFormat="1" ht="14.65" thickBot="1" x14ac:dyDescent="0.5">
      <c r="A258" s="67"/>
      <c r="B258" s="33" t="s">
        <v>16</v>
      </c>
      <c r="C258" s="28"/>
      <c r="D258" s="29">
        <f>SUM(D255:D257)</f>
        <v>1</v>
      </c>
      <c r="E258" s="29">
        <f>SUM(E255:E257)</f>
        <v>3</v>
      </c>
      <c r="F258" s="29">
        <f t="shared" ref="F258" si="284">SUM(F255:F257)</f>
        <v>3</v>
      </c>
      <c r="G258" s="29">
        <f t="shared" ref="G258" si="285">SUM(G255:G257)</f>
        <v>13</v>
      </c>
      <c r="H258" s="32">
        <f t="shared" ref="H258:I258" si="286">SUM(H251:H257)</f>
        <v>0</v>
      </c>
      <c r="I258" s="33">
        <f t="shared" si="286"/>
        <v>0</v>
      </c>
      <c r="J258" s="30">
        <f>J255</f>
        <v>81</v>
      </c>
      <c r="K258" s="31">
        <f>K255</f>
        <v>117</v>
      </c>
      <c r="AB258" s="3" t="s">
        <v>72</v>
      </c>
      <c r="AC258" s="3" t="s">
        <v>72</v>
      </c>
      <c r="AF258" s="70"/>
    </row>
    <row r="259" spans="1:32" x14ac:dyDescent="0.45">
      <c r="A259" s="60"/>
      <c r="AC259" s="59"/>
      <c r="AF259" s="59"/>
    </row>
    <row r="260" spans="1:32" x14ac:dyDescent="0.45">
      <c r="A260" s="60"/>
      <c r="B260" s="53" t="s">
        <v>18</v>
      </c>
      <c r="C260" s="54" t="s">
        <v>40</v>
      </c>
      <c r="D260" s="54" t="s">
        <v>26</v>
      </c>
      <c r="E260" s="54" t="s">
        <v>27</v>
      </c>
      <c r="F260" s="54" t="s">
        <v>28</v>
      </c>
      <c r="G260" s="54" t="s">
        <v>29</v>
      </c>
      <c r="AC260" s="59"/>
      <c r="AF260" s="59"/>
    </row>
    <row r="261" spans="1:32" x14ac:dyDescent="0.45">
      <c r="A261" s="60"/>
      <c r="B261" s="2" t="str">
        <f>B249</f>
        <v>Grampian</v>
      </c>
      <c r="C261" s="2">
        <f>IF(D255+E255&gt;0,1,0)</f>
        <v>1</v>
      </c>
      <c r="D261" s="2">
        <f>F258</f>
        <v>3</v>
      </c>
      <c r="E261" s="2">
        <f>D255</f>
        <v>1</v>
      </c>
      <c r="F261" s="2">
        <f>F255</f>
        <v>3</v>
      </c>
      <c r="G261" s="2">
        <f>J255-K255</f>
        <v>-36</v>
      </c>
      <c r="AC261" s="59"/>
      <c r="AF261" s="59"/>
    </row>
    <row r="262" spans="1:32" x14ac:dyDescent="0.45">
      <c r="A262" s="60"/>
      <c r="B262" s="2" t="str">
        <f>C249</f>
        <v>Tayside</v>
      </c>
      <c r="C262" s="2">
        <f>IF(D255+E255&gt;0,1,0)</f>
        <v>1</v>
      </c>
      <c r="D262" s="2">
        <f>G258</f>
        <v>13</v>
      </c>
      <c r="E262" s="2">
        <f>E255</f>
        <v>3</v>
      </c>
      <c r="F262" s="2">
        <f>G255</f>
        <v>9</v>
      </c>
      <c r="G262" s="2">
        <f>K255-J255</f>
        <v>36</v>
      </c>
      <c r="AC262" s="59"/>
      <c r="AF262" s="59"/>
    </row>
    <row r="263" spans="1:32" ht="7.5" customHeight="1" x14ac:dyDescent="0.45">
      <c r="A263" s="61"/>
      <c r="B263" s="62"/>
      <c r="C263" s="62"/>
      <c r="D263" s="62"/>
      <c r="E263" s="62"/>
      <c r="F263" s="62"/>
      <c r="G263" s="62"/>
      <c r="H263" s="62"/>
      <c r="I263" s="62"/>
      <c r="J263" s="62"/>
      <c r="K263" s="62"/>
      <c r="L263" s="62"/>
      <c r="M263" s="62"/>
      <c r="N263" s="62"/>
      <c r="O263" s="62"/>
      <c r="P263" s="62"/>
      <c r="Q263" s="62"/>
      <c r="R263" s="62"/>
      <c r="S263" s="62"/>
      <c r="T263" s="62"/>
      <c r="U263" s="62"/>
      <c r="V263" s="62"/>
      <c r="W263" s="62"/>
      <c r="X263" s="62"/>
      <c r="Y263" s="62"/>
      <c r="Z263" s="62"/>
      <c r="AA263" s="62"/>
      <c r="AB263" s="62"/>
      <c r="AC263" s="63"/>
      <c r="AF263" s="63"/>
    </row>
    <row r="264" spans="1:32" ht="7.5" customHeight="1" x14ac:dyDescent="0.45"/>
    <row r="265" spans="1:32" ht="6.75" customHeight="1" x14ac:dyDescent="0.45"/>
    <row r="266" spans="1:32" ht="6.75" customHeight="1" x14ac:dyDescent="0.45">
      <c r="A266" s="55"/>
      <c r="B266" s="56"/>
      <c r="C266" s="56"/>
      <c r="D266" s="56"/>
      <c r="E266" s="56"/>
      <c r="F266" s="56"/>
      <c r="G266" s="56"/>
      <c r="H266" s="56"/>
      <c r="I266" s="56"/>
      <c r="J266" s="56"/>
      <c r="K266" s="56"/>
      <c r="L266" s="56"/>
      <c r="M266" s="56"/>
      <c r="N266" s="56"/>
      <c r="O266" s="56"/>
      <c r="P266" s="56"/>
      <c r="Q266" s="56"/>
      <c r="R266" s="56"/>
      <c r="S266" s="56"/>
      <c r="T266" s="56"/>
      <c r="U266" s="56"/>
      <c r="V266" s="56"/>
      <c r="W266" s="56"/>
      <c r="X266" s="56"/>
      <c r="Y266" s="56"/>
      <c r="Z266" s="56"/>
      <c r="AA266" s="56"/>
      <c r="AB266" s="56"/>
      <c r="AC266" s="56"/>
      <c r="AF266" s="57"/>
    </row>
    <row r="267" spans="1:32" s="12" customFormat="1" ht="14.65" thickBot="1" x14ac:dyDescent="0.5">
      <c r="A267" s="64">
        <v>15</v>
      </c>
      <c r="B267" s="53" t="str">
        <f>$B$8</f>
        <v>Central</v>
      </c>
      <c r="C267" s="53" t="str">
        <f>$B$9</f>
        <v>Tayside</v>
      </c>
      <c r="D267" s="111" t="s">
        <v>25</v>
      </c>
      <c r="E267" s="111"/>
      <c r="F267" s="111"/>
      <c r="G267" s="111"/>
      <c r="H267" s="112"/>
      <c r="I267" s="112"/>
      <c r="J267" s="112"/>
      <c r="K267" s="112"/>
      <c r="L267" s="113" t="s">
        <v>2</v>
      </c>
      <c r="M267" s="113"/>
      <c r="N267" s="34"/>
      <c r="O267" s="34"/>
      <c r="P267" s="113" t="s">
        <v>3</v>
      </c>
      <c r="Q267" s="113"/>
      <c r="R267" s="34"/>
      <c r="S267" s="34"/>
      <c r="T267" s="113" t="s">
        <v>4</v>
      </c>
      <c r="U267" s="113"/>
      <c r="V267" s="34"/>
      <c r="W267" s="34"/>
      <c r="X267" s="113" t="s">
        <v>5</v>
      </c>
      <c r="Y267" s="113"/>
      <c r="Z267" s="34"/>
      <c r="AA267" s="34"/>
      <c r="AB267" s="113" t="s">
        <v>6</v>
      </c>
      <c r="AC267" s="113"/>
      <c r="AF267" s="68"/>
    </row>
    <row r="268" spans="1:32" s="12" customFormat="1" ht="14.65" thickBot="1" x14ac:dyDescent="0.5">
      <c r="A268" s="64"/>
      <c r="B268" s="13" t="s">
        <v>0</v>
      </c>
      <c r="C268" s="21" t="s">
        <v>1</v>
      </c>
      <c r="D268" s="23" t="s">
        <v>20</v>
      </c>
      <c r="E268" s="24" t="s">
        <v>21</v>
      </c>
      <c r="F268" s="27" t="s">
        <v>7</v>
      </c>
      <c r="G268" s="24" t="s">
        <v>8</v>
      </c>
      <c r="H268" s="22" t="s">
        <v>19</v>
      </c>
      <c r="I268" s="14"/>
      <c r="J268" s="14" t="s">
        <v>23</v>
      </c>
      <c r="K268" s="14" t="s">
        <v>24</v>
      </c>
      <c r="L268" s="14" t="s">
        <v>23</v>
      </c>
      <c r="M268" s="14" t="s">
        <v>24</v>
      </c>
      <c r="N268" s="13"/>
      <c r="O268" s="13"/>
      <c r="P268" s="14" t="s">
        <v>23</v>
      </c>
      <c r="Q268" s="14" t="s">
        <v>24</v>
      </c>
      <c r="R268" s="14" t="s">
        <v>23</v>
      </c>
      <c r="S268" s="14" t="s">
        <v>24</v>
      </c>
      <c r="T268" s="14" t="s">
        <v>23</v>
      </c>
      <c r="U268" s="14" t="s">
        <v>24</v>
      </c>
      <c r="V268" s="14" t="s">
        <v>23</v>
      </c>
      <c r="W268" s="14" t="s">
        <v>24</v>
      </c>
      <c r="X268" s="14" t="s">
        <v>23</v>
      </c>
      <c r="Y268" s="14" t="s">
        <v>24</v>
      </c>
      <c r="Z268" s="14" t="s">
        <v>23</v>
      </c>
      <c r="AA268" s="14" t="s">
        <v>24</v>
      </c>
      <c r="AB268" s="14" t="s">
        <v>23</v>
      </c>
      <c r="AC268" s="14" t="s">
        <v>24</v>
      </c>
      <c r="AF268" s="68"/>
    </row>
    <row r="269" spans="1:32" x14ac:dyDescent="0.45">
      <c r="A269" s="60"/>
      <c r="B269" s="85" t="s">
        <v>73</v>
      </c>
      <c r="C269" s="8" t="s">
        <v>92</v>
      </c>
      <c r="D269" s="35">
        <f>IF(F269&gt;G269,1,IF(G269&gt;F269,0,0))</f>
        <v>0</v>
      </c>
      <c r="E269" s="36">
        <f>IF(G269&gt;F269,1,IF(F269&gt;G269,0,0))</f>
        <v>1</v>
      </c>
      <c r="F269" s="37">
        <f>SUM(N269,R269,V269,Z269,AD269)</f>
        <v>2</v>
      </c>
      <c r="G269" s="38">
        <f>SUM(O269,S269,W269,AA269,AE269)</f>
        <v>3</v>
      </c>
      <c r="H269" s="39"/>
      <c r="I269" s="39"/>
      <c r="J269" s="40">
        <f>SUM(L269,P269,T269,X269,AB269)</f>
        <v>50</v>
      </c>
      <c r="K269" s="41">
        <f>SUM(M269,Q269,U269,Y269,AC269)</f>
        <v>50</v>
      </c>
      <c r="L269" s="19">
        <v>11</v>
      </c>
      <c r="M269" s="7">
        <v>4</v>
      </c>
      <c r="N269" s="5">
        <f>IF(L269="",0,IF(L269&gt;M269,1,0))</f>
        <v>1</v>
      </c>
      <c r="O269" s="4">
        <f>IF(M269="",0,IF(M269&gt;L269,1,0))</f>
        <v>0</v>
      </c>
      <c r="P269" s="6">
        <v>15</v>
      </c>
      <c r="Q269" s="7">
        <v>13</v>
      </c>
      <c r="R269" s="5">
        <f>IF(P269="",0,IF(P269&gt;Q269,1,0))</f>
        <v>1</v>
      </c>
      <c r="S269" s="4">
        <f>IF(Q269="",0,IF(Q269&gt;P269,1,0))</f>
        <v>0</v>
      </c>
      <c r="T269" s="6">
        <v>7</v>
      </c>
      <c r="U269" s="7">
        <v>11</v>
      </c>
      <c r="V269" s="5">
        <f>IF(T269="",0,IF(T269&gt;U269,1,0))</f>
        <v>0</v>
      </c>
      <c r="W269" s="4">
        <f>IF(U269="",0,IF(U269&gt;T269,1,0))</f>
        <v>1</v>
      </c>
      <c r="X269" s="6">
        <v>9</v>
      </c>
      <c r="Y269" s="7">
        <v>11</v>
      </c>
      <c r="Z269" s="5">
        <f>IF(X269="",0,IF(X269&gt;Y269,1,0))</f>
        <v>0</v>
      </c>
      <c r="AA269" s="4">
        <f>IF(Y269="",0,IF(Y269&gt;X269,1,0))</f>
        <v>1</v>
      </c>
      <c r="AB269" s="6">
        <v>8</v>
      </c>
      <c r="AC269" s="65">
        <v>11</v>
      </c>
      <c r="AD269">
        <f>IF(AB269="",0,IF(AB269&gt;AC269,1,0))</f>
        <v>0</v>
      </c>
      <c r="AE269">
        <f>IF(AC269="",0,IF(AC269&gt;AB269,1,0))</f>
        <v>1</v>
      </c>
      <c r="AF269" s="69"/>
    </row>
    <row r="270" spans="1:32" x14ac:dyDescent="0.45">
      <c r="A270" s="60"/>
      <c r="B270" s="85" t="s">
        <v>74</v>
      </c>
      <c r="C270" s="8" t="s">
        <v>93</v>
      </c>
      <c r="D270" s="35">
        <f t="shared" ref="D270:D272" si="287">IF(F270&gt;G270,1,IF(G270&gt;F270,0,0))</f>
        <v>0</v>
      </c>
      <c r="E270" s="36">
        <f t="shared" ref="E270:E272" si="288">IF(G270&gt;F270,1,IF(F270&gt;G270,0,0))</f>
        <v>1</v>
      </c>
      <c r="F270" s="37">
        <f t="shared" ref="F270:F272" si="289">SUM(N270,R270,V270,Z270,AD270)</f>
        <v>1</v>
      </c>
      <c r="G270" s="38">
        <f t="shared" ref="G270:G272" si="290">SUM(O270,S270,W270,AA270,AE270)</f>
        <v>3</v>
      </c>
      <c r="H270" s="42"/>
      <c r="I270" s="42"/>
      <c r="J270" s="43">
        <f t="shared" ref="J270:J272" si="291">SUM(L270,P270,T270,X270,AB270)</f>
        <v>31</v>
      </c>
      <c r="K270" s="38">
        <f t="shared" ref="K270:K272" si="292">SUM(M270,Q270,U270,Y270,AC270)</f>
        <v>41</v>
      </c>
      <c r="L270" s="5">
        <v>7</v>
      </c>
      <c r="M270" s="9">
        <v>11</v>
      </c>
      <c r="N270" s="5">
        <f t="shared" ref="N270:N272" si="293">IF(L270="",0,IF(L270&gt;M270,1,0))</f>
        <v>0</v>
      </c>
      <c r="O270" s="4">
        <f t="shared" ref="O270:O272" si="294">IF(M270="",0,IF(M270&gt;L270,1,0))</f>
        <v>1</v>
      </c>
      <c r="P270" s="8">
        <v>11</v>
      </c>
      <c r="Q270" s="9">
        <v>8</v>
      </c>
      <c r="R270" s="5">
        <f t="shared" ref="R270:R272" si="295">IF(P270="",0,IF(P270&gt;Q270,1,0))</f>
        <v>1</v>
      </c>
      <c r="S270" s="4">
        <f t="shared" ref="S270:S272" si="296">IF(Q270="",0,IF(Q270&gt;P270,1,0))</f>
        <v>0</v>
      </c>
      <c r="T270" s="8">
        <v>8</v>
      </c>
      <c r="U270" s="9">
        <v>11</v>
      </c>
      <c r="V270" s="5">
        <f t="shared" ref="V270:V272" si="297">IF(T270="",0,IF(T270&gt;U270,1,0))</f>
        <v>0</v>
      </c>
      <c r="W270" s="4">
        <f t="shared" ref="W270:W272" si="298">IF(U270="",0,IF(U270&gt;T270,1,0))</f>
        <v>1</v>
      </c>
      <c r="X270" s="8">
        <v>5</v>
      </c>
      <c r="Y270" s="9">
        <v>11</v>
      </c>
      <c r="Z270" s="5">
        <f t="shared" ref="Z270:Z272" si="299">IF(X270="",0,IF(X270&gt;Y270,1,0))</f>
        <v>0</v>
      </c>
      <c r="AA270" s="4">
        <f t="shared" ref="AA270:AA272" si="300">IF(Y270="",0,IF(Y270&gt;X270,1,0))</f>
        <v>1</v>
      </c>
      <c r="AB270" s="8"/>
      <c r="AC270" s="1"/>
      <c r="AD270">
        <f t="shared" ref="AD270:AD272" si="301">IF(AB270="",0,IF(AB270&gt;AC270,1,0))</f>
        <v>0</v>
      </c>
      <c r="AE270">
        <f t="shared" ref="AE270:AE272" si="302">IF(AC270="",0,IF(AC270&gt;AB270,1,0))</f>
        <v>0</v>
      </c>
      <c r="AF270" s="69"/>
    </row>
    <row r="271" spans="1:32" x14ac:dyDescent="0.45">
      <c r="A271" s="60"/>
      <c r="B271" s="85" t="s">
        <v>75</v>
      </c>
      <c r="C271" s="8" t="s">
        <v>94</v>
      </c>
      <c r="D271" s="35">
        <f t="shared" si="287"/>
        <v>1</v>
      </c>
      <c r="E271" s="36">
        <f t="shared" si="288"/>
        <v>0</v>
      </c>
      <c r="F271" s="37">
        <f t="shared" si="289"/>
        <v>3</v>
      </c>
      <c r="G271" s="38">
        <f t="shared" si="290"/>
        <v>1</v>
      </c>
      <c r="H271" s="42"/>
      <c r="I271" s="42"/>
      <c r="J271" s="43">
        <f t="shared" si="291"/>
        <v>37</v>
      </c>
      <c r="K271" s="38">
        <f t="shared" si="292"/>
        <v>30</v>
      </c>
      <c r="L271" s="5">
        <v>11</v>
      </c>
      <c r="M271" s="9">
        <v>6</v>
      </c>
      <c r="N271" s="5">
        <f t="shared" si="293"/>
        <v>1</v>
      </c>
      <c r="O271" s="4">
        <f t="shared" si="294"/>
        <v>0</v>
      </c>
      <c r="P271" s="8">
        <v>11</v>
      </c>
      <c r="Q271" s="9">
        <v>6</v>
      </c>
      <c r="R271" s="5">
        <f t="shared" si="295"/>
        <v>1</v>
      </c>
      <c r="S271" s="4">
        <f t="shared" si="296"/>
        <v>0</v>
      </c>
      <c r="T271" s="8">
        <v>4</v>
      </c>
      <c r="U271" s="9">
        <v>11</v>
      </c>
      <c r="V271" s="5">
        <f t="shared" si="297"/>
        <v>0</v>
      </c>
      <c r="W271" s="4">
        <f t="shared" si="298"/>
        <v>1</v>
      </c>
      <c r="X271" s="8">
        <v>11</v>
      </c>
      <c r="Y271" s="9">
        <v>7</v>
      </c>
      <c r="Z271" s="5">
        <f t="shared" si="299"/>
        <v>1</v>
      </c>
      <c r="AA271" s="4">
        <f t="shared" si="300"/>
        <v>0</v>
      </c>
      <c r="AB271" s="8"/>
      <c r="AC271" s="1"/>
      <c r="AD271">
        <f t="shared" si="301"/>
        <v>0</v>
      </c>
      <c r="AE271">
        <f t="shared" si="302"/>
        <v>0</v>
      </c>
      <c r="AF271" s="69"/>
    </row>
    <row r="272" spans="1:32" ht="14.65" thickBot="1" x14ac:dyDescent="0.5">
      <c r="A272" s="60"/>
      <c r="B272" s="85" t="s">
        <v>76</v>
      </c>
      <c r="C272" s="8" t="s">
        <v>95</v>
      </c>
      <c r="D272" s="35">
        <f t="shared" si="287"/>
        <v>1</v>
      </c>
      <c r="E272" s="36">
        <f t="shared" si="288"/>
        <v>0</v>
      </c>
      <c r="F272" s="37">
        <f t="shared" si="289"/>
        <v>3</v>
      </c>
      <c r="G272" s="38">
        <f t="shared" si="290"/>
        <v>0</v>
      </c>
      <c r="H272" s="44"/>
      <c r="I272" s="44"/>
      <c r="J272" s="43">
        <f t="shared" si="291"/>
        <v>33</v>
      </c>
      <c r="K272" s="38">
        <f t="shared" si="292"/>
        <v>3</v>
      </c>
      <c r="L272" s="20">
        <v>11</v>
      </c>
      <c r="M272" s="11">
        <v>0</v>
      </c>
      <c r="N272" s="5">
        <f t="shared" si="293"/>
        <v>1</v>
      </c>
      <c r="O272" s="4">
        <f t="shared" si="294"/>
        <v>0</v>
      </c>
      <c r="P272" s="10">
        <v>11</v>
      </c>
      <c r="Q272" s="11">
        <v>1</v>
      </c>
      <c r="R272" s="5">
        <f t="shared" si="295"/>
        <v>1</v>
      </c>
      <c r="S272" s="4">
        <f t="shared" si="296"/>
        <v>0</v>
      </c>
      <c r="T272" s="10">
        <v>11</v>
      </c>
      <c r="U272" s="11">
        <v>2</v>
      </c>
      <c r="V272" s="5">
        <f t="shared" si="297"/>
        <v>1</v>
      </c>
      <c r="W272" s="4">
        <f t="shared" si="298"/>
        <v>0</v>
      </c>
      <c r="X272" s="10"/>
      <c r="Y272" s="11"/>
      <c r="Z272" s="5">
        <f t="shared" si="299"/>
        <v>0</v>
      </c>
      <c r="AA272" s="4">
        <f t="shared" si="300"/>
        <v>0</v>
      </c>
      <c r="AB272" s="10"/>
      <c r="AC272" s="66"/>
      <c r="AD272">
        <f t="shared" si="301"/>
        <v>0</v>
      </c>
      <c r="AE272">
        <f t="shared" si="302"/>
        <v>0</v>
      </c>
      <c r="AF272" s="69"/>
    </row>
    <row r="273" spans="1:32" s="12" customFormat="1" ht="14.65" thickBot="1" x14ac:dyDescent="0.5">
      <c r="A273" s="64"/>
      <c r="B273" s="15" t="s">
        <v>15</v>
      </c>
      <c r="C273" s="26"/>
      <c r="D273" s="45">
        <f t="shared" ref="D273" si="303">SUM(D269:D272)</f>
        <v>2</v>
      </c>
      <c r="E273" s="46">
        <f t="shared" ref="E273" si="304">SUM(E269:E272)</f>
        <v>2</v>
      </c>
      <c r="F273" s="47">
        <f>SUM(F269:F272)</f>
        <v>9</v>
      </c>
      <c r="G273" s="48">
        <f>SUM(G269:G272)</f>
        <v>7</v>
      </c>
      <c r="H273" s="49"/>
      <c r="I273" s="49"/>
      <c r="J273" s="50">
        <f>SUM(J269:J272)</f>
        <v>151</v>
      </c>
      <c r="K273" s="48">
        <f>SUM(K269:K272)</f>
        <v>124</v>
      </c>
      <c r="AC273" s="58"/>
      <c r="AF273" s="68"/>
    </row>
    <row r="274" spans="1:32" s="12" customFormat="1" x14ac:dyDescent="0.45">
      <c r="A274" s="64"/>
      <c r="B274" s="15" t="s">
        <v>22</v>
      </c>
      <c r="C274" s="26"/>
      <c r="D274" s="45"/>
      <c r="E274" s="46"/>
      <c r="F274" s="83">
        <v>4</v>
      </c>
      <c r="G274" s="84"/>
      <c r="AB274" s="110" t="s">
        <v>17</v>
      </c>
      <c r="AC274" s="110"/>
      <c r="AF274" s="68"/>
    </row>
    <row r="275" spans="1:32" ht="14.65" thickBot="1" x14ac:dyDescent="0.5">
      <c r="A275" s="60"/>
      <c r="B275" s="15" t="s">
        <v>13</v>
      </c>
      <c r="C275" s="17"/>
      <c r="D275" s="51"/>
      <c r="E275" s="52"/>
      <c r="F275" s="51">
        <f>IF(AB276="yes",0,IF(AB276="no",-$C$11,"error"))</f>
        <v>0</v>
      </c>
      <c r="G275" s="52">
        <f>IF(AC276="yes",0,IF(AC276="no",-$C$11,"error"))</f>
        <v>0</v>
      </c>
      <c r="H275" s="18"/>
      <c r="I275" s="18"/>
      <c r="AB275" s="13" t="str">
        <f>B267</f>
        <v>Central</v>
      </c>
      <c r="AC275" s="13" t="str">
        <f>C267</f>
        <v>Tayside</v>
      </c>
      <c r="AF275" s="69"/>
    </row>
    <row r="276" spans="1:32" s="16" customFormat="1" ht="14.65" thickBot="1" x14ac:dyDescent="0.5">
      <c r="A276" s="67"/>
      <c r="B276" s="33" t="s">
        <v>16</v>
      </c>
      <c r="C276" s="28"/>
      <c r="D276" s="29">
        <f>SUM(D273:D275)</f>
        <v>2</v>
      </c>
      <c r="E276" s="29">
        <f>SUM(E273:E275)</f>
        <v>2</v>
      </c>
      <c r="F276" s="29">
        <f t="shared" ref="F276" si="305">SUM(F273:F275)</f>
        <v>13</v>
      </c>
      <c r="G276" s="29">
        <f t="shared" ref="G276" si="306">SUM(G273:G275)</f>
        <v>7</v>
      </c>
      <c r="H276" s="32">
        <f t="shared" ref="H276:I276" si="307">SUM(H269:H275)</f>
        <v>0</v>
      </c>
      <c r="I276" s="33">
        <f t="shared" si="307"/>
        <v>0</v>
      </c>
      <c r="J276" s="30">
        <f>J273</f>
        <v>151</v>
      </c>
      <c r="K276" s="31">
        <f>K273</f>
        <v>124</v>
      </c>
      <c r="AB276" s="3" t="s">
        <v>72</v>
      </c>
      <c r="AC276" s="3" t="s">
        <v>72</v>
      </c>
      <c r="AF276" s="70"/>
    </row>
    <row r="277" spans="1:32" x14ac:dyDescent="0.45">
      <c r="A277" s="60"/>
      <c r="AC277" s="59"/>
      <c r="AF277" s="59"/>
    </row>
    <row r="278" spans="1:32" x14ac:dyDescent="0.45">
      <c r="A278" s="60"/>
      <c r="B278" s="53" t="s">
        <v>18</v>
      </c>
      <c r="C278" s="54" t="s">
        <v>40</v>
      </c>
      <c r="D278" s="54" t="s">
        <v>26</v>
      </c>
      <c r="E278" s="54" t="s">
        <v>27</v>
      </c>
      <c r="F278" s="54" t="s">
        <v>28</v>
      </c>
      <c r="G278" s="54" t="s">
        <v>29</v>
      </c>
      <c r="AC278" s="59"/>
      <c r="AF278" s="59"/>
    </row>
    <row r="279" spans="1:32" x14ac:dyDescent="0.45">
      <c r="A279" s="60"/>
      <c r="B279" s="2" t="str">
        <f>B267</f>
        <v>Central</v>
      </c>
      <c r="C279" s="2">
        <f>IF(D273+E273&gt;0,1,0)</f>
        <v>1</v>
      </c>
      <c r="D279" s="2">
        <f>F276</f>
        <v>13</v>
      </c>
      <c r="E279" s="2">
        <f>D273</f>
        <v>2</v>
      </c>
      <c r="F279" s="2">
        <f>F273</f>
        <v>9</v>
      </c>
      <c r="G279" s="2">
        <f>J273-K273</f>
        <v>27</v>
      </c>
      <c r="AC279" s="59"/>
      <c r="AF279" s="59"/>
    </row>
    <row r="280" spans="1:32" x14ac:dyDescent="0.45">
      <c r="A280" s="60"/>
      <c r="B280" s="2" t="str">
        <f>C267</f>
        <v>Tayside</v>
      </c>
      <c r="C280" s="2">
        <f>IF(D273+E273&gt;0,1,0)</f>
        <v>1</v>
      </c>
      <c r="D280" s="2">
        <f>G276</f>
        <v>7</v>
      </c>
      <c r="E280" s="2">
        <f>E273</f>
        <v>2</v>
      </c>
      <c r="F280" s="2">
        <f>G273</f>
        <v>7</v>
      </c>
      <c r="G280" s="2">
        <f>K273-J273</f>
        <v>-27</v>
      </c>
      <c r="AC280" s="59"/>
      <c r="AF280" s="59"/>
    </row>
    <row r="281" spans="1:32" ht="7.5" customHeight="1" x14ac:dyDescent="0.45">
      <c r="A281" s="61"/>
      <c r="B281" s="62"/>
      <c r="C281" s="62"/>
      <c r="D281" s="62"/>
      <c r="E281" s="62"/>
      <c r="F281" s="62"/>
      <c r="G281" s="62"/>
      <c r="H281" s="62"/>
      <c r="I281" s="62"/>
      <c r="J281" s="62"/>
      <c r="K281" s="62"/>
      <c r="L281" s="62"/>
      <c r="M281" s="62"/>
      <c r="N281" s="62"/>
      <c r="O281" s="62"/>
      <c r="P281" s="62"/>
      <c r="Q281" s="62"/>
      <c r="R281" s="62"/>
      <c r="S281" s="62"/>
      <c r="T281" s="62"/>
      <c r="U281" s="62"/>
      <c r="V281" s="62"/>
      <c r="W281" s="62"/>
      <c r="X281" s="62"/>
      <c r="Y281" s="62"/>
      <c r="Z281" s="62"/>
      <c r="AA281" s="62"/>
      <c r="AB281" s="62"/>
      <c r="AC281" s="63"/>
      <c r="AF281" s="63"/>
    </row>
    <row r="282" spans="1:32" ht="6.75" customHeight="1" x14ac:dyDescent="0.45"/>
    <row r="283" spans="1:32" ht="6.75" customHeight="1" x14ac:dyDescent="0.45">
      <c r="A283" s="55"/>
      <c r="B283" s="56"/>
      <c r="C283" s="56"/>
      <c r="D283" s="56"/>
      <c r="E283" s="56"/>
      <c r="F283" s="56"/>
      <c r="G283" s="56"/>
      <c r="H283" s="56"/>
      <c r="I283" s="56"/>
      <c r="J283" s="56"/>
      <c r="K283" s="56"/>
      <c r="L283" s="56"/>
      <c r="M283" s="56"/>
      <c r="N283" s="56"/>
      <c r="O283" s="56"/>
      <c r="P283" s="56"/>
      <c r="Q283" s="56"/>
      <c r="R283" s="56"/>
      <c r="S283" s="56"/>
      <c r="T283" s="56"/>
      <c r="U283" s="56"/>
      <c r="V283" s="56"/>
      <c r="W283" s="56"/>
      <c r="X283" s="56"/>
      <c r="Y283" s="56"/>
      <c r="Z283" s="56"/>
      <c r="AA283" s="56"/>
      <c r="AB283" s="56"/>
      <c r="AC283" s="56"/>
      <c r="AF283" s="57"/>
    </row>
  </sheetData>
  <mergeCells count="105">
    <mergeCell ref="D15:K15"/>
    <mergeCell ref="L15:M15"/>
    <mergeCell ref="P15:Q15"/>
    <mergeCell ref="T15:U15"/>
    <mergeCell ref="X15:Y15"/>
    <mergeCell ref="AB15:AC15"/>
    <mergeCell ref="AB22:AC22"/>
    <mergeCell ref="D33:K33"/>
    <mergeCell ref="L33:M33"/>
    <mergeCell ref="P33:Q33"/>
    <mergeCell ref="T33:U33"/>
    <mergeCell ref="X33:Y33"/>
    <mergeCell ref="AB33:AC33"/>
    <mergeCell ref="AB40:AC40"/>
    <mergeCell ref="D51:K51"/>
    <mergeCell ref="L51:M51"/>
    <mergeCell ref="AB69:AC69"/>
    <mergeCell ref="AB76:AC76"/>
    <mergeCell ref="D87:K87"/>
    <mergeCell ref="L87:M87"/>
    <mergeCell ref="P87:Q87"/>
    <mergeCell ref="T87:U87"/>
    <mergeCell ref="X87:Y87"/>
    <mergeCell ref="AB87:AC87"/>
    <mergeCell ref="P51:Q51"/>
    <mergeCell ref="T51:U51"/>
    <mergeCell ref="X51:Y51"/>
    <mergeCell ref="AB51:AC51"/>
    <mergeCell ref="AB58:AC58"/>
    <mergeCell ref="D69:K69"/>
    <mergeCell ref="L69:M69"/>
    <mergeCell ref="P69:Q69"/>
    <mergeCell ref="T69:U69"/>
    <mergeCell ref="X69:Y69"/>
    <mergeCell ref="AB112:AC112"/>
    <mergeCell ref="D123:K123"/>
    <mergeCell ref="L123:M123"/>
    <mergeCell ref="P123:Q123"/>
    <mergeCell ref="T123:U123"/>
    <mergeCell ref="X123:Y123"/>
    <mergeCell ref="AB123:AC123"/>
    <mergeCell ref="AB94:AC94"/>
    <mergeCell ref="D105:K105"/>
    <mergeCell ref="L105:M105"/>
    <mergeCell ref="P105:Q105"/>
    <mergeCell ref="T105:U105"/>
    <mergeCell ref="X105:Y105"/>
    <mergeCell ref="AB105:AC105"/>
    <mergeCell ref="AB148:AC148"/>
    <mergeCell ref="D159:K159"/>
    <mergeCell ref="L159:M159"/>
    <mergeCell ref="P159:Q159"/>
    <mergeCell ref="T159:U159"/>
    <mergeCell ref="X159:Y159"/>
    <mergeCell ref="AB159:AC159"/>
    <mergeCell ref="AB130:AC130"/>
    <mergeCell ref="D141:K141"/>
    <mergeCell ref="L141:M141"/>
    <mergeCell ref="P141:Q141"/>
    <mergeCell ref="T141:U141"/>
    <mergeCell ref="X141:Y141"/>
    <mergeCell ref="AB141:AC141"/>
    <mergeCell ref="AB184:AC184"/>
    <mergeCell ref="D195:K195"/>
    <mergeCell ref="L195:M195"/>
    <mergeCell ref="P195:Q195"/>
    <mergeCell ref="T195:U195"/>
    <mergeCell ref="X195:Y195"/>
    <mergeCell ref="AB195:AC195"/>
    <mergeCell ref="AB166:AC166"/>
    <mergeCell ref="D177:K177"/>
    <mergeCell ref="L177:M177"/>
    <mergeCell ref="P177:Q177"/>
    <mergeCell ref="T177:U177"/>
    <mergeCell ref="X177:Y177"/>
    <mergeCell ref="AB177:AC177"/>
    <mergeCell ref="AB220:AC220"/>
    <mergeCell ref="D231:K231"/>
    <mergeCell ref="L231:M231"/>
    <mergeCell ref="P231:Q231"/>
    <mergeCell ref="T231:U231"/>
    <mergeCell ref="X231:Y231"/>
    <mergeCell ref="AB231:AC231"/>
    <mergeCell ref="AB202:AC202"/>
    <mergeCell ref="D213:K213"/>
    <mergeCell ref="L213:M213"/>
    <mergeCell ref="P213:Q213"/>
    <mergeCell ref="T213:U213"/>
    <mergeCell ref="X213:Y213"/>
    <mergeCell ref="AB213:AC213"/>
    <mergeCell ref="AB274:AC274"/>
    <mergeCell ref="AB256:AC256"/>
    <mergeCell ref="D267:K267"/>
    <mergeCell ref="L267:M267"/>
    <mergeCell ref="P267:Q267"/>
    <mergeCell ref="T267:U267"/>
    <mergeCell ref="X267:Y267"/>
    <mergeCell ref="AB267:AC267"/>
    <mergeCell ref="AB238:AC238"/>
    <mergeCell ref="D249:K249"/>
    <mergeCell ref="L249:M249"/>
    <mergeCell ref="P249:Q249"/>
    <mergeCell ref="T249:U249"/>
    <mergeCell ref="X249:Y249"/>
    <mergeCell ref="AB249:AC249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283"/>
  <sheetViews>
    <sheetView workbookViewId="0">
      <pane xSplit="1" ySplit="12" topLeftCell="B216" activePane="bottomRight" state="frozen"/>
      <selection activeCell="F276" sqref="F276:G276"/>
      <selection pane="topRight" activeCell="F276" sqref="F276:G276"/>
      <selection pane="bottomLeft" activeCell="F276" sqref="F276:G276"/>
      <selection pane="bottomRight" activeCell="F221" sqref="F221"/>
    </sheetView>
  </sheetViews>
  <sheetFormatPr defaultRowHeight="14.25" x14ac:dyDescent="0.45"/>
  <cols>
    <col min="1" max="1" width="2.796875" customWidth="1"/>
    <col min="2" max="2" width="27.265625" bestFit="1" customWidth="1"/>
    <col min="3" max="3" width="17.796875" customWidth="1"/>
    <col min="4" max="5" width="14.59765625" customWidth="1"/>
    <col min="6" max="6" width="15.19921875" bestFit="1" customWidth="1"/>
    <col min="7" max="7" width="14.9296875" bestFit="1" customWidth="1"/>
    <col min="8" max="8" width="0" hidden="1" customWidth="1"/>
    <col min="9" max="9" width="18.265625" bestFit="1" customWidth="1"/>
    <col min="10" max="10" width="14.59765625" bestFit="1" customWidth="1"/>
    <col min="11" max="11" width="15.33203125" bestFit="1" customWidth="1"/>
    <col min="12" max="12" width="5.33203125" bestFit="1" customWidth="1"/>
    <col min="13" max="13" width="5.265625" bestFit="1" customWidth="1"/>
    <col min="14" max="15" width="2" hidden="1" customWidth="1"/>
    <col min="16" max="16" width="5.33203125" bestFit="1" customWidth="1"/>
    <col min="17" max="17" width="5.265625" bestFit="1" customWidth="1"/>
    <col min="18" max="18" width="5.33203125" hidden="1" customWidth="1"/>
    <col min="19" max="19" width="5.265625" hidden="1" customWidth="1"/>
    <col min="20" max="20" width="5.33203125" bestFit="1" customWidth="1"/>
    <col min="21" max="21" width="5.265625" bestFit="1" customWidth="1"/>
    <col min="22" max="22" width="5.33203125" hidden="1" customWidth="1"/>
    <col min="23" max="23" width="5.265625" hidden="1" customWidth="1"/>
    <col min="24" max="24" width="5.33203125" bestFit="1" customWidth="1"/>
    <col min="25" max="25" width="5.265625" bestFit="1" customWidth="1"/>
    <col min="26" max="26" width="5.33203125" hidden="1" customWidth="1"/>
    <col min="27" max="27" width="5.265625" hidden="1" customWidth="1"/>
    <col min="28" max="29" width="13.33203125" customWidth="1"/>
    <col min="30" max="31" width="2" hidden="1" customWidth="1"/>
    <col min="32" max="32" width="2.33203125" customWidth="1"/>
    <col min="33" max="34" width="13" customWidth="1"/>
  </cols>
  <sheetData>
    <row r="1" spans="1:32" x14ac:dyDescent="0.45">
      <c r="B1" s="71" t="s">
        <v>184</v>
      </c>
    </row>
    <row r="3" spans="1:32" x14ac:dyDescent="0.45">
      <c r="B3" s="2" t="s">
        <v>31</v>
      </c>
      <c r="E3" s="13" t="s">
        <v>38</v>
      </c>
    </row>
    <row r="4" spans="1:32" x14ac:dyDescent="0.45">
      <c r="B4" s="3" t="s">
        <v>32</v>
      </c>
      <c r="C4" s="102"/>
      <c r="E4" s="2" t="str">
        <f>B4</f>
        <v>Highland</v>
      </c>
      <c r="F4" s="2" t="str">
        <f>B5</f>
        <v>West</v>
      </c>
      <c r="G4" s="2" t="str">
        <f>B6</f>
        <v>East</v>
      </c>
      <c r="H4" s="2"/>
      <c r="I4" s="2" t="str">
        <f>B7</f>
        <v>Grampian</v>
      </c>
      <c r="J4" s="2" t="str">
        <f>B8</f>
        <v>Central</v>
      </c>
      <c r="K4" s="2" t="str">
        <f>B9</f>
        <v>Tayside</v>
      </c>
    </row>
    <row r="5" spans="1:32" x14ac:dyDescent="0.45">
      <c r="B5" s="3" t="s">
        <v>33</v>
      </c>
      <c r="C5" s="102"/>
      <c r="E5" s="5" t="s">
        <v>110</v>
      </c>
      <c r="F5" s="88" t="s">
        <v>101</v>
      </c>
      <c r="G5" s="5" t="s">
        <v>121</v>
      </c>
      <c r="H5" s="72"/>
      <c r="I5" s="1" t="s">
        <v>115</v>
      </c>
      <c r="J5" s="89" t="s">
        <v>126</v>
      </c>
      <c r="K5" s="5" t="s">
        <v>106</v>
      </c>
    </row>
    <row r="6" spans="1:32" x14ac:dyDescent="0.45">
      <c r="B6" s="3" t="s">
        <v>34</v>
      </c>
      <c r="C6" s="102"/>
      <c r="E6" s="5" t="s">
        <v>111</v>
      </c>
      <c r="F6" s="88" t="s">
        <v>102</v>
      </c>
      <c r="G6" s="5" t="s">
        <v>122</v>
      </c>
      <c r="H6" s="72"/>
      <c r="I6" s="1" t="s">
        <v>116</v>
      </c>
      <c r="J6" s="89" t="s">
        <v>127</v>
      </c>
      <c r="K6" s="5" t="s">
        <v>107</v>
      </c>
    </row>
    <row r="7" spans="1:32" x14ac:dyDescent="0.45">
      <c r="B7" s="3" t="s">
        <v>35</v>
      </c>
      <c r="C7" s="102"/>
      <c r="E7" s="5" t="s">
        <v>112</v>
      </c>
      <c r="F7" s="88" t="s">
        <v>103</v>
      </c>
      <c r="G7" s="5" t="s">
        <v>123</v>
      </c>
      <c r="H7" s="72"/>
      <c r="I7" s="1" t="s">
        <v>117</v>
      </c>
      <c r="J7" s="89" t="s">
        <v>128</v>
      </c>
      <c r="K7" s="5" t="s">
        <v>108</v>
      </c>
    </row>
    <row r="8" spans="1:32" x14ac:dyDescent="0.45">
      <c r="B8" s="3" t="s">
        <v>36</v>
      </c>
      <c r="E8" s="5" t="s">
        <v>113</v>
      </c>
      <c r="F8" s="88" t="s">
        <v>104</v>
      </c>
      <c r="G8" s="5" t="s">
        <v>124</v>
      </c>
      <c r="H8" s="72"/>
      <c r="I8" s="1" t="s">
        <v>118</v>
      </c>
      <c r="J8" s="89" t="s">
        <v>129</v>
      </c>
      <c r="K8" s="5" t="s">
        <v>109</v>
      </c>
    </row>
    <row r="9" spans="1:32" ht="14.65" thickBot="1" x14ac:dyDescent="0.5">
      <c r="B9" s="3" t="s">
        <v>37</v>
      </c>
      <c r="E9" s="5" t="s">
        <v>114</v>
      </c>
      <c r="F9" s="20" t="s">
        <v>105</v>
      </c>
      <c r="G9" s="5" t="s">
        <v>125</v>
      </c>
      <c r="H9" s="72"/>
      <c r="I9" s="1" t="s">
        <v>119</v>
      </c>
      <c r="J9" s="89" t="s">
        <v>130</v>
      </c>
      <c r="K9" s="72"/>
    </row>
    <row r="10" spans="1:32" ht="14.65" thickBot="1" x14ac:dyDescent="0.5">
      <c r="E10" s="72"/>
      <c r="F10" s="72"/>
      <c r="G10" s="91" t="s">
        <v>132</v>
      </c>
      <c r="H10" s="72"/>
      <c r="I10" s="66" t="s">
        <v>120</v>
      </c>
      <c r="J10" s="90" t="s">
        <v>131</v>
      </c>
      <c r="K10" s="72"/>
    </row>
    <row r="11" spans="1:32" x14ac:dyDescent="0.45">
      <c r="B11" s="2" t="s">
        <v>14</v>
      </c>
      <c r="C11" s="3">
        <v>3</v>
      </c>
      <c r="E11" s="72"/>
      <c r="F11" s="72"/>
      <c r="G11" s="72"/>
      <c r="H11" s="72"/>
      <c r="I11" s="72"/>
      <c r="J11" s="72"/>
      <c r="K11" s="72"/>
    </row>
    <row r="12" spans="1:32" x14ac:dyDescent="0.45">
      <c r="B12" s="2" t="s">
        <v>22</v>
      </c>
      <c r="C12" s="3">
        <v>4</v>
      </c>
    </row>
    <row r="13" spans="1:32" ht="6.75" customHeight="1" x14ac:dyDescent="0.45"/>
    <row r="14" spans="1:32" ht="6.75" customHeight="1" x14ac:dyDescent="0.45">
      <c r="A14" s="55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F14" s="57"/>
    </row>
    <row r="15" spans="1:32" s="12" customFormat="1" ht="14.65" thickBot="1" x14ac:dyDescent="0.5">
      <c r="A15" s="64">
        <v>1</v>
      </c>
      <c r="B15" s="53" t="str">
        <f>$B$4</f>
        <v>Highland</v>
      </c>
      <c r="C15" s="53" t="str">
        <f>$B$5</f>
        <v>West</v>
      </c>
      <c r="D15" s="111" t="s">
        <v>25</v>
      </c>
      <c r="E15" s="111"/>
      <c r="F15" s="111"/>
      <c r="G15" s="111"/>
      <c r="H15" s="112"/>
      <c r="I15" s="112"/>
      <c r="J15" s="112"/>
      <c r="K15" s="112"/>
      <c r="L15" s="113" t="s">
        <v>2</v>
      </c>
      <c r="M15" s="113"/>
      <c r="N15" s="34"/>
      <c r="O15" s="34"/>
      <c r="P15" s="113" t="s">
        <v>3</v>
      </c>
      <c r="Q15" s="113"/>
      <c r="R15" s="34"/>
      <c r="S15" s="34"/>
      <c r="T15" s="113" t="s">
        <v>4</v>
      </c>
      <c r="U15" s="113"/>
      <c r="V15" s="34"/>
      <c r="W15" s="34"/>
      <c r="X15" s="113" t="s">
        <v>5</v>
      </c>
      <c r="Y15" s="113"/>
      <c r="Z15" s="34"/>
      <c r="AA15" s="34"/>
      <c r="AB15" s="113" t="s">
        <v>6</v>
      </c>
      <c r="AC15" s="113"/>
      <c r="AF15" s="68"/>
    </row>
    <row r="16" spans="1:32" s="12" customFormat="1" ht="14.65" thickBot="1" x14ac:dyDescent="0.5">
      <c r="A16" s="64"/>
      <c r="B16" s="13" t="s">
        <v>0</v>
      </c>
      <c r="C16" s="21" t="s">
        <v>1</v>
      </c>
      <c r="D16" s="23" t="s">
        <v>20</v>
      </c>
      <c r="E16" s="24" t="s">
        <v>21</v>
      </c>
      <c r="F16" s="27" t="s">
        <v>7</v>
      </c>
      <c r="G16" s="24" t="s">
        <v>8</v>
      </c>
      <c r="H16" s="22" t="s">
        <v>19</v>
      </c>
      <c r="I16" s="14"/>
      <c r="J16" s="14" t="s">
        <v>23</v>
      </c>
      <c r="K16" s="14" t="s">
        <v>24</v>
      </c>
      <c r="L16" s="14" t="s">
        <v>23</v>
      </c>
      <c r="M16" s="14" t="s">
        <v>24</v>
      </c>
      <c r="N16" s="13"/>
      <c r="O16" s="13"/>
      <c r="P16" s="14" t="s">
        <v>23</v>
      </c>
      <c r="Q16" s="14" t="s">
        <v>24</v>
      </c>
      <c r="R16" s="14" t="s">
        <v>23</v>
      </c>
      <c r="S16" s="14" t="s">
        <v>24</v>
      </c>
      <c r="T16" s="14" t="s">
        <v>23</v>
      </c>
      <c r="U16" s="14" t="s">
        <v>24</v>
      </c>
      <c r="V16" s="14" t="s">
        <v>23</v>
      </c>
      <c r="W16" s="14" t="s">
        <v>24</v>
      </c>
      <c r="X16" s="14" t="s">
        <v>23</v>
      </c>
      <c r="Y16" s="14" t="s">
        <v>24</v>
      </c>
      <c r="Z16" s="14" t="s">
        <v>23</v>
      </c>
      <c r="AA16" s="14" t="s">
        <v>24</v>
      </c>
      <c r="AB16" s="14" t="s">
        <v>23</v>
      </c>
      <c r="AC16" s="14" t="s">
        <v>24</v>
      </c>
      <c r="AF16" s="68"/>
    </row>
    <row r="17" spans="1:32" x14ac:dyDescent="0.45">
      <c r="A17" s="60"/>
      <c r="B17" s="5" t="s">
        <v>110</v>
      </c>
      <c r="C17" s="88" t="s">
        <v>101</v>
      </c>
      <c r="D17" s="35">
        <f>IF(F17&gt;G17,1,IF(G17&gt;F17,0,0))</f>
        <v>0</v>
      </c>
      <c r="E17" s="36">
        <f>IF(G17&gt;F17,1,IF(F17&gt;G17,0,0))</f>
        <v>1</v>
      </c>
      <c r="F17" s="37">
        <f>SUM(N17,R17,V17,Z17,AD17)</f>
        <v>0</v>
      </c>
      <c r="G17" s="38">
        <f>SUM(O17,S17,W17,AA17,AE17)</f>
        <v>3</v>
      </c>
      <c r="H17" s="39"/>
      <c r="I17" s="39"/>
      <c r="J17" s="40">
        <f>SUM(L17,P17,T17,X17,AB17)</f>
        <v>6</v>
      </c>
      <c r="K17" s="41">
        <f>SUM(M17,Q17,U17,Y17,AC17)</f>
        <v>33</v>
      </c>
      <c r="L17" s="19">
        <v>2</v>
      </c>
      <c r="M17" s="7">
        <v>11</v>
      </c>
      <c r="N17" s="5">
        <f>IF(L17="",0,IF(L17&gt;M17,1,0))</f>
        <v>0</v>
      </c>
      <c r="O17" s="4">
        <f>IF(M17="",0,IF(M17&gt;L17,1,0))</f>
        <v>1</v>
      </c>
      <c r="P17" s="19">
        <v>1</v>
      </c>
      <c r="Q17" s="7">
        <v>11</v>
      </c>
      <c r="R17" s="5">
        <f>IF(P17="",0,IF(P17&gt;Q17,1,0))</f>
        <v>0</v>
      </c>
      <c r="S17" s="4">
        <f>IF(Q17="",0,IF(Q17&gt;P17,1,0))</f>
        <v>1</v>
      </c>
      <c r="T17" s="19">
        <v>3</v>
      </c>
      <c r="U17" s="7">
        <v>11</v>
      </c>
      <c r="V17" s="5">
        <f>IF(T17="",0,IF(T17&gt;U17,1,0))</f>
        <v>0</v>
      </c>
      <c r="W17" s="4">
        <f>IF(U17="",0,IF(U17&gt;T17,1,0))</f>
        <v>1</v>
      </c>
      <c r="X17" s="6"/>
      <c r="Y17" s="7"/>
      <c r="Z17" s="5">
        <f>IF(X17="",0,IF(X17&gt;Y17,1,0))</f>
        <v>0</v>
      </c>
      <c r="AA17" s="4">
        <f>IF(Y17="",0,IF(Y17&gt;X17,1,0))</f>
        <v>0</v>
      </c>
      <c r="AB17" s="6"/>
      <c r="AC17" s="65"/>
      <c r="AD17">
        <f>IF(AB17="",0,IF(AB17&gt;AC17,1,0))</f>
        <v>0</v>
      </c>
      <c r="AE17">
        <f>IF(AC17="",0,IF(AC17&gt;AB17,1,0))</f>
        <v>0</v>
      </c>
      <c r="AF17" s="69"/>
    </row>
    <row r="18" spans="1:32" x14ac:dyDescent="0.45">
      <c r="A18" s="60"/>
      <c r="B18" s="5" t="s">
        <v>111</v>
      </c>
      <c r="C18" s="88" t="s">
        <v>102</v>
      </c>
      <c r="D18" s="35">
        <f t="shared" ref="D18:D20" si="0">IF(F18&gt;G18,1,IF(G18&gt;F18,0,0))</f>
        <v>0</v>
      </c>
      <c r="E18" s="36">
        <f t="shared" ref="E18:E20" si="1">IF(G18&gt;F18,1,IF(F18&gt;G18,0,0))</f>
        <v>1</v>
      </c>
      <c r="F18" s="37">
        <f t="shared" ref="F18:G20" si="2">SUM(N18,R18,V18,Z18,AD18)</f>
        <v>0</v>
      </c>
      <c r="G18" s="38">
        <f t="shared" si="2"/>
        <v>3</v>
      </c>
      <c r="H18" s="42"/>
      <c r="I18" s="42"/>
      <c r="J18" s="43">
        <f t="shared" ref="J18:K20" si="3">SUM(L18,P18,T18,X18,AB18)</f>
        <v>7</v>
      </c>
      <c r="K18" s="38">
        <f t="shared" si="3"/>
        <v>33</v>
      </c>
      <c r="L18" s="5">
        <v>3</v>
      </c>
      <c r="M18" s="9">
        <v>11</v>
      </c>
      <c r="N18" s="5">
        <f t="shared" ref="N18:N20" si="4">IF(L18="",0,IF(L18&gt;M18,1,0))</f>
        <v>0</v>
      </c>
      <c r="O18" s="4">
        <f t="shared" ref="O18:O20" si="5">IF(M18="",0,IF(M18&gt;L18,1,0))</f>
        <v>1</v>
      </c>
      <c r="P18" s="5">
        <v>2</v>
      </c>
      <c r="Q18" s="9">
        <v>11</v>
      </c>
      <c r="R18" s="5">
        <f t="shared" ref="R18:R20" si="6">IF(P18="",0,IF(P18&gt;Q18,1,0))</f>
        <v>0</v>
      </c>
      <c r="S18" s="4">
        <f t="shared" ref="S18:S20" si="7">IF(Q18="",0,IF(Q18&gt;P18,1,0))</f>
        <v>1</v>
      </c>
      <c r="T18" s="5">
        <v>2</v>
      </c>
      <c r="U18" s="9">
        <v>11</v>
      </c>
      <c r="V18" s="5">
        <f t="shared" ref="V18:V20" si="8">IF(T18="",0,IF(T18&gt;U18,1,0))</f>
        <v>0</v>
      </c>
      <c r="W18" s="4">
        <f t="shared" ref="W18:W20" si="9">IF(U18="",0,IF(U18&gt;T18,1,0))</f>
        <v>1</v>
      </c>
      <c r="X18" s="8"/>
      <c r="Y18" s="9"/>
      <c r="Z18" s="5">
        <f t="shared" ref="Z18:Z20" si="10">IF(X18="",0,IF(X18&gt;Y18,1,0))</f>
        <v>0</v>
      </c>
      <c r="AA18" s="4">
        <f t="shared" ref="AA18:AA20" si="11">IF(Y18="",0,IF(Y18&gt;X18,1,0))</f>
        <v>0</v>
      </c>
      <c r="AB18" s="8"/>
      <c r="AC18" s="1"/>
      <c r="AD18">
        <f t="shared" ref="AD18:AD20" si="12">IF(AB18="",0,IF(AB18&gt;AC18,1,0))</f>
        <v>0</v>
      </c>
      <c r="AE18">
        <f t="shared" ref="AE18:AE20" si="13">IF(AC18="",0,IF(AC18&gt;AB18,1,0))</f>
        <v>0</v>
      </c>
      <c r="AF18" s="69"/>
    </row>
    <row r="19" spans="1:32" x14ac:dyDescent="0.45">
      <c r="A19" s="60"/>
      <c r="B19" s="5" t="s">
        <v>112</v>
      </c>
      <c r="C19" s="88" t="s">
        <v>103</v>
      </c>
      <c r="D19" s="35">
        <f t="shared" si="0"/>
        <v>0</v>
      </c>
      <c r="E19" s="36">
        <f t="shared" si="1"/>
        <v>1</v>
      </c>
      <c r="F19" s="37">
        <f t="shared" si="2"/>
        <v>0</v>
      </c>
      <c r="G19" s="38">
        <f t="shared" si="2"/>
        <v>3</v>
      </c>
      <c r="H19" s="42"/>
      <c r="I19" s="42"/>
      <c r="J19" s="43">
        <f t="shared" si="3"/>
        <v>17</v>
      </c>
      <c r="K19" s="38">
        <f t="shared" si="3"/>
        <v>33</v>
      </c>
      <c r="L19" s="5">
        <v>8</v>
      </c>
      <c r="M19" s="9">
        <v>11</v>
      </c>
      <c r="N19" s="5">
        <f t="shared" si="4"/>
        <v>0</v>
      </c>
      <c r="O19" s="4">
        <f t="shared" si="5"/>
        <v>1</v>
      </c>
      <c r="P19" s="5">
        <v>3</v>
      </c>
      <c r="Q19" s="9">
        <v>11</v>
      </c>
      <c r="R19" s="5">
        <f t="shared" si="6"/>
        <v>0</v>
      </c>
      <c r="S19" s="4">
        <f t="shared" si="7"/>
        <v>1</v>
      </c>
      <c r="T19" s="5">
        <v>6</v>
      </c>
      <c r="U19" s="9">
        <v>11</v>
      </c>
      <c r="V19" s="5">
        <f t="shared" si="8"/>
        <v>0</v>
      </c>
      <c r="W19" s="4">
        <f t="shared" si="9"/>
        <v>1</v>
      </c>
      <c r="X19" s="8"/>
      <c r="Y19" s="9"/>
      <c r="Z19" s="5">
        <f t="shared" si="10"/>
        <v>0</v>
      </c>
      <c r="AA19" s="4">
        <f t="shared" si="11"/>
        <v>0</v>
      </c>
      <c r="AB19" s="8"/>
      <c r="AC19" s="1"/>
      <c r="AD19">
        <f t="shared" si="12"/>
        <v>0</v>
      </c>
      <c r="AE19">
        <f t="shared" si="13"/>
        <v>0</v>
      </c>
      <c r="AF19" s="69"/>
    </row>
    <row r="20" spans="1:32" ht="14.65" thickBot="1" x14ac:dyDescent="0.5">
      <c r="A20" s="60"/>
      <c r="B20" s="5" t="s">
        <v>114</v>
      </c>
      <c r="C20" s="88" t="s">
        <v>104</v>
      </c>
      <c r="D20" s="35">
        <f t="shared" si="0"/>
        <v>0</v>
      </c>
      <c r="E20" s="36">
        <f t="shared" si="1"/>
        <v>1</v>
      </c>
      <c r="F20" s="37">
        <f t="shared" si="2"/>
        <v>0</v>
      </c>
      <c r="G20" s="38">
        <f t="shared" si="2"/>
        <v>3</v>
      </c>
      <c r="H20" s="44"/>
      <c r="I20" s="44"/>
      <c r="J20" s="43">
        <f t="shared" si="3"/>
        <v>7</v>
      </c>
      <c r="K20" s="38">
        <f t="shared" si="3"/>
        <v>33</v>
      </c>
      <c r="L20" s="20">
        <v>5</v>
      </c>
      <c r="M20" s="11">
        <v>11</v>
      </c>
      <c r="N20" s="5">
        <f t="shared" si="4"/>
        <v>0</v>
      </c>
      <c r="O20" s="4">
        <f t="shared" si="5"/>
        <v>1</v>
      </c>
      <c r="P20" s="20">
        <v>0</v>
      </c>
      <c r="Q20" s="11">
        <v>11</v>
      </c>
      <c r="R20" s="5">
        <f t="shared" si="6"/>
        <v>0</v>
      </c>
      <c r="S20" s="4">
        <f t="shared" si="7"/>
        <v>1</v>
      </c>
      <c r="T20" s="20">
        <v>2</v>
      </c>
      <c r="U20" s="11">
        <v>11</v>
      </c>
      <c r="V20" s="5">
        <f t="shared" si="8"/>
        <v>0</v>
      </c>
      <c r="W20" s="4">
        <f t="shared" si="9"/>
        <v>1</v>
      </c>
      <c r="X20" s="10"/>
      <c r="Y20" s="11"/>
      <c r="Z20" s="5">
        <f t="shared" si="10"/>
        <v>0</v>
      </c>
      <c r="AA20" s="4">
        <f t="shared" si="11"/>
        <v>0</v>
      </c>
      <c r="AB20" s="10"/>
      <c r="AC20" s="66"/>
      <c r="AD20">
        <f t="shared" si="12"/>
        <v>0</v>
      </c>
      <c r="AE20">
        <f t="shared" si="13"/>
        <v>0</v>
      </c>
      <c r="AF20" s="69"/>
    </row>
    <row r="21" spans="1:32" s="12" customFormat="1" ht="14.65" thickBot="1" x14ac:dyDescent="0.5">
      <c r="A21" s="64"/>
      <c r="B21" s="15" t="s">
        <v>15</v>
      </c>
      <c r="C21" s="26"/>
      <c r="D21" s="45">
        <f t="shared" ref="D21:E21" si="14">SUM(D17:D20)</f>
        <v>0</v>
      </c>
      <c r="E21" s="46">
        <f t="shared" si="14"/>
        <v>4</v>
      </c>
      <c r="F21" s="47">
        <f>SUM(F17:F20)</f>
        <v>0</v>
      </c>
      <c r="G21" s="48">
        <f>SUM(G17:G20)</f>
        <v>12</v>
      </c>
      <c r="H21" s="49"/>
      <c r="I21" s="49"/>
      <c r="J21" s="50">
        <f>SUM(J17:J20)</f>
        <v>37</v>
      </c>
      <c r="K21" s="48">
        <f>SUM(K17:K20)</f>
        <v>132</v>
      </c>
      <c r="AC21" s="58"/>
      <c r="AF21" s="68"/>
    </row>
    <row r="22" spans="1:32" s="12" customFormat="1" x14ac:dyDescent="0.45">
      <c r="A22" s="64"/>
      <c r="B22" s="15" t="s">
        <v>22</v>
      </c>
      <c r="C22" s="26"/>
      <c r="D22" s="45"/>
      <c r="E22" s="46"/>
      <c r="F22" s="83"/>
      <c r="G22" s="84">
        <v>4</v>
      </c>
      <c r="AB22" s="110" t="s">
        <v>17</v>
      </c>
      <c r="AC22" s="110"/>
      <c r="AF22" s="68"/>
    </row>
    <row r="23" spans="1:32" ht="14.65" thickBot="1" x14ac:dyDescent="0.5">
      <c r="A23" s="60"/>
      <c r="B23" s="15" t="s">
        <v>13</v>
      </c>
      <c r="C23" s="17"/>
      <c r="D23" s="51"/>
      <c r="E23" s="52"/>
      <c r="F23" s="51">
        <f>IF(AB24="yes",0,IF(AB24="no",-$C$11,"error"))</f>
        <v>0</v>
      </c>
      <c r="G23" s="52">
        <f>IF(AC24="yes",0,IF(AC24="no",-$C$11,"error"))</f>
        <v>0</v>
      </c>
      <c r="H23" s="18"/>
      <c r="I23" s="18"/>
      <c r="AB23" s="13" t="str">
        <f>B15</f>
        <v>Highland</v>
      </c>
      <c r="AC23" s="13" t="str">
        <f>C15</f>
        <v>West</v>
      </c>
      <c r="AF23" s="69"/>
    </row>
    <row r="24" spans="1:32" s="16" customFormat="1" ht="14.65" thickBot="1" x14ac:dyDescent="0.5">
      <c r="A24" s="67"/>
      <c r="B24" s="33" t="s">
        <v>16</v>
      </c>
      <c r="C24" s="28"/>
      <c r="D24" s="29">
        <f>SUM(D21:D23)</f>
        <v>0</v>
      </c>
      <c r="E24" s="29">
        <f>SUM(E21:E23)</f>
        <v>4</v>
      </c>
      <c r="F24" s="29">
        <f t="shared" ref="F24:G24" si="15">SUM(F21:F23)</f>
        <v>0</v>
      </c>
      <c r="G24" s="29">
        <f t="shared" si="15"/>
        <v>16</v>
      </c>
      <c r="H24" s="32">
        <f t="shared" ref="H24:I24" si="16">SUM(H17:H23)</f>
        <v>0</v>
      </c>
      <c r="I24" s="33">
        <f t="shared" si="16"/>
        <v>0</v>
      </c>
      <c r="J24" s="30">
        <f>J21</f>
        <v>37</v>
      </c>
      <c r="K24" s="31">
        <f>K21</f>
        <v>132</v>
      </c>
      <c r="AB24" s="3" t="s">
        <v>72</v>
      </c>
      <c r="AC24" s="3" t="s">
        <v>72</v>
      </c>
      <c r="AF24" s="70"/>
    </row>
    <row r="25" spans="1:32" x14ac:dyDescent="0.45">
      <c r="A25" s="60"/>
      <c r="AC25" s="59"/>
      <c r="AF25" s="59"/>
    </row>
    <row r="26" spans="1:32" x14ac:dyDescent="0.45">
      <c r="A26" s="60"/>
      <c r="B26" s="53" t="s">
        <v>18</v>
      </c>
      <c r="C26" s="54" t="s">
        <v>40</v>
      </c>
      <c r="D26" s="54" t="s">
        <v>26</v>
      </c>
      <c r="E26" s="54" t="s">
        <v>27</v>
      </c>
      <c r="F26" s="54" t="s">
        <v>28</v>
      </c>
      <c r="G26" s="54" t="s">
        <v>29</v>
      </c>
      <c r="AC26" s="59"/>
      <c r="AF26" s="59"/>
    </row>
    <row r="27" spans="1:32" x14ac:dyDescent="0.45">
      <c r="A27" s="60"/>
      <c r="B27" s="2" t="str">
        <f>B15</f>
        <v>Highland</v>
      </c>
      <c r="C27" s="2">
        <f>IF(D21+E21&gt;0,1,0)</f>
        <v>1</v>
      </c>
      <c r="D27" s="2">
        <f>F24</f>
        <v>0</v>
      </c>
      <c r="E27" s="2">
        <f>D21</f>
        <v>0</v>
      </c>
      <c r="F27" s="2">
        <f>F21</f>
        <v>0</v>
      </c>
      <c r="G27" s="2">
        <f>J21-K21</f>
        <v>-95</v>
      </c>
      <c r="AC27" s="59"/>
      <c r="AF27" s="59"/>
    </row>
    <row r="28" spans="1:32" x14ac:dyDescent="0.45">
      <c r="A28" s="60"/>
      <c r="B28" s="2" t="str">
        <f>C15</f>
        <v>West</v>
      </c>
      <c r="C28" s="2">
        <f>IF(D21+E21&gt;0,1,0)</f>
        <v>1</v>
      </c>
      <c r="D28" s="2">
        <f>G24</f>
        <v>16</v>
      </c>
      <c r="E28" s="2">
        <f>E21</f>
        <v>4</v>
      </c>
      <c r="F28" s="2">
        <f>G21</f>
        <v>12</v>
      </c>
      <c r="G28" s="2">
        <f>K21-J21</f>
        <v>95</v>
      </c>
      <c r="AC28" s="59"/>
      <c r="AF28" s="59"/>
    </row>
    <row r="29" spans="1:32" ht="7.5" customHeight="1" x14ac:dyDescent="0.45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3"/>
      <c r="AF29" s="63"/>
    </row>
    <row r="30" spans="1:32" ht="6.75" customHeight="1" x14ac:dyDescent="0.45"/>
    <row r="31" spans="1:32" ht="6.75" customHeight="1" x14ac:dyDescent="0.45"/>
    <row r="32" spans="1:32" ht="6.75" customHeight="1" x14ac:dyDescent="0.45">
      <c r="A32" s="55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F32" s="57"/>
    </row>
    <row r="33" spans="1:32" s="12" customFormat="1" ht="14.65" thickBot="1" x14ac:dyDescent="0.5">
      <c r="A33" s="64">
        <v>2</v>
      </c>
      <c r="B33" s="53" t="str">
        <f>$B$4</f>
        <v>Highland</v>
      </c>
      <c r="C33" s="53" t="str">
        <f>$B$6</f>
        <v>East</v>
      </c>
      <c r="D33" s="111" t="s">
        <v>25</v>
      </c>
      <c r="E33" s="111"/>
      <c r="F33" s="111"/>
      <c r="G33" s="111"/>
      <c r="H33" s="112"/>
      <c r="I33" s="112"/>
      <c r="J33" s="112"/>
      <c r="K33" s="112"/>
      <c r="L33" s="113" t="s">
        <v>2</v>
      </c>
      <c r="M33" s="113"/>
      <c r="N33" s="34"/>
      <c r="O33" s="34"/>
      <c r="P33" s="113" t="s">
        <v>3</v>
      </c>
      <c r="Q33" s="113"/>
      <c r="R33" s="34"/>
      <c r="S33" s="34"/>
      <c r="T33" s="113" t="s">
        <v>4</v>
      </c>
      <c r="U33" s="113"/>
      <c r="V33" s="34"/>
      <c r="W33" s="34"/>
      <c r="X33" s="113" t="s">
        <v>5</v>
      </c>
      <c r="Y33" s="113"/>
      <c r="Z33" s="34"/>
      <c r="AA33" s="34"/>
      <c r="AB33" s="113" t="s">
        <v>6</v>
      </c>
      <c r="AC33" s="113"/>
      <c r="AF33" s="68"/>
    </row>
    <row r="34" spans="1:32" s="12" customFormat="1" ht="14.65" thickBot="1" x14ac:dyDescent="0.5">
      <c r="A34" s="64"/>
      <c r="B34" s="13" t="s">
        <v>0</v>
      </c>
      <c r="C34" s="21" t="s">
        <v>1</v>
      </c>
      <c r="D34" s="23" t="s">
        <v>20</v>
      </c>
      <c r="E34" s="24" t="s">
        <v>21</v>
      </c>
      <c r="F34" s="27" t="s">
        <v>7</v>
      </c>
      <c r="G34" s="24" t="s">
        <v>8</v>
      </c>
      <c r="H34" s="22" t="s">
        <v>19</v>
      </c>
      <c r="I34" s="14"/>
      <c r="J34" s="14" t="s">
        <v>23</v>
      </c>
      <c r="K34" s="14" t="s">
        <v>24</v>
      </c>
      <c r="L34" s="14" t="s">
        <v>23</v>
      </c>
      <c r="M34" s="14" t="s">
        <v>24</v>
      </c>
      <c r="N34" s="13"/>
      <c r="O34" s="13"/>
      <c r="P34" s="14" t="s">
        <v>23</v>
      </c>
      <c r="Q34" s="14" t="s">
        <v>24</v>
      </c>
      <c r="R34" s="14" t="s">
        <v>23</v>
      </c>
      <c r="S34" s="14" t="s">
        <v>24</v>
      </c>
      <c r="T34" s="14" t="s">
        <v>23</v>
      </c>
      <c r="U34" s="14" t="s">
        <v>24</v>
      </c>
      <c r="V34" s="14" t="s">
        <v>23</v>
      </c>
      <c r="W34" s="14" t="s">
        <v>24</v>
      </c>
      <c r="X34" s="14" t="s">
        <v>23</v>
      </c>
      <c r="Y34" s="14" t="s">
        <v>24</v>
      </c>
      <c r="Z34" s="14" t="s">
        <v>23</v>
      </c>
      <c r="AA34" s="14" t="s">
        <v>24</v>
      </c>
      <c r="AB34" s="14" t="s">
        <v>23</v>
      </c>
      <c r="AC34" s="14" t="s">
        <v>24</v>
      </c>
      <c r="AF34" s="68"/>
    </row>
    <row r="35" spans="1:32" x14ac:dyDescent="0.45">
      <c r="A35" s="60"/>
      <c r="B35" s="5" t="s">
        <v>110</v>
      </c>
      <c r="C35" s="5" t="s">
        <v>121</v>
      </c>
      <c r="D35" s="35">
        <f>IF(F35&gt;G35,1,IF(G35&gt;F35,0,0))</f>
        <v>0</v>
      </c>
      <c r="E35" s="36">
        <f>IF(G35&gt;F35,1,IF(F35&gt;G35,0,0))</f>
        <v>1</v>
      </c>
      <c r="F35" s="37">
        <f>SUM(N35,R35,V35,Z35,AD35)</f>
        <v>0</v>
      </c>
      <c r="G35" s="38">
        <f>SUM(O35,S35,W35,AA35,AE35)</f>
        <v>3</v>
      </c>
      <c r="H35" s="39"/>
      <c r="I35" s="39"/>
      <c r="J35" s="40">
        <f>SUM(L35,P35,T35,X35,AB35)</f>
        <v>7</v>
      </c>
      <c r="K35" s="41">
        <f>SUM(M35,Q35,U35,Y35,AC35)</f>
        <v>33</v>
      </c>
      <c r="L35" s="19">
        <v>3</v>
      </c>
      <c r="M35" s="7">
        <v>11</v>
      </c>
      <c r="N35" s="5">
        <f>IF(L35="",0,IF(L35&gt;M35,1,0))</f>
        <v>0</v>
      </c>
      <c r="O35" s="4">
        <f>IF(M35="",0,IF(M35&gt;L35,1,0))</f>
        <v>1</v>
      </c>
      <c r="P35" s="6">
        <v>1</v>
      </c>
      <c r="Q35" s="7">
        <v>11</v>
      </c>
      <c r="R35" s="5">
        <f>IF(P35="",0,IF(P35&gt;Q35,1,0))</f>
        <v>0</v>
      </c>
      <c r="S35" s="4">
        <f>IF(Q35="",0,IF(Q35&gt;P35,1,0))</f>
        <v>1</v>
      </c>
      <c r="T35" s="6">
        <v>3</v>
      </c>
      <c r="U35" s="7">
        <v>11</v>
      </c>
      <c r="V35" s="5">
        <f>IF(T35="",0,IF(T35&gt;U35,1,0))</f>
        <v>0</v>
      </c>
      <c r="W35" s="4">
        <f>IF(U35="",0,IF(U35&gt;T35,1,0))</f>
        <v>1</v>
      </c>
      <c r="X35" s="6"/>
      <c r="Y35" s="7"/>
      <c r="Z35" s="5">
        <f>IF(X35="",0,IF(X35&gt;Y35,1,0))</f>
        <v>0</v>
      </c>
      <c r="AA35" s="4">
        <f>IF(Y35="",0,IF(Y35&gt;X35,1,0))</f>
        <v>0</v>
      </c>
      <c r="AB35" s="6"/>
      <c r="AC35" s="65"/>
      <c r="AD35">
        <f>IF(AB35="",0,IF(AB35&gt;AC35,1,0))</f>
        <v>0</v>
      </c>
      <c r="AE35">
        <f>IF(AC35="",0,IF(AC35&gt;AB35,1,0))</f>
        <v>0</v>
      </c>
      <c r="AF35" s="69"/>
    </row>
    <row r="36" spans="1:32" x14ac:dyDescent="0.45">
      <c r="A36" s="60"/>
      <c r="B36" s="5" t="s">
        <v>111</v>
      </c>
      <c r="C36" s="5" t="s">
        <v>122</v>
      </c>
      <c r="D36" s="35">
        <f t="shared" ref="D36:D38" si="17">IF(F36&gt;G36,1,IF(G36&gt;F36,0,0))</f>
        <v>0</v>
      </c>
      <c r="E36" s="36">
        <f t="shared" ref="E36:E38" si="18">IF(G36&gt;F36,1,IF(F36&gt;G36,0,0))</f>
        <v>1</v>
      </c>
      <c r="F36" s="37">
        <f t="shared" ref="F36:G38" si="19">SUM(N36,R36,V36,Z36,AD36)</f>
        <v>0</v>
      </c>
      <c r="G36" s="38">
        <f t="shared" si="19"/>
        <v>3</v>
      </c>
      <c r="H36" s="42"/>
      <c r="I36" s="42"/>
      <c r="J36" s="43">
        <f t="shared" ref="J36:K38" si="20">SUM(L36,P36,T36,X36,AB36)</f>
        <v>11</v>
      </c>
      <c r="K36" s="38">
        <f t="shared" si="20"/>
        <v>33</v>
      </c>
      <c r="L36" s="5">
        <v>3</v>
      </c>
      <c r="M36" s="9">
        <v>11</v>
      </c>
      <c r="N36" s="5">
        <f t="shared" ref="N36:N38" si="21">IF(L36="",0,IF(L36&gt;M36,1,0))</f>
        <v>0</v>
      </c>
      <c r="O36" s="4">
        <f t="shared" ref="O36:O38" si="22">IF(M36="",0,IF(M36&gt;L36,1,0))</f>
        <v>1</v>
      </c>
      <c r="P36" s="8">
        <v>4</v>
      </c>
      <c r="Q36" s="9">
        <v>11</v>
      </c>
      <c r="R36" s="5">
        <f t="shared" ref="R36:R38" si="23">IF(P36="",0,IF(P36&gt;Q36,1,0))</f>
        <v>0</v>
      </c>
      <c r="S36" s="4">
        <f t="shared" ref="S36:S38" si="24">IF(Q36="",0,IF(Q36&gt;P36,1,0))</f>
        <v>1</v>
      </c>
      <c r="T36" s="8">
        <v>4</v>
      </c>
      <c r="U36" s="9">
        <v>11</v>
      </c>
      <c r="V36" s="5">
        <f t="shared" ref="V36:V38" si="25">IF(T36="",0,IF(T36&gt;U36,1,0))</f>
        <v>0</v>
      </c>
      <c r="W36" s="4">
        <f t="shared" ref="W36:W38" si="26">IF(U36="",0,IF(U36&gt;T36,1,0))</f>
        <v>1</v>
      </c>
      <c r="X36" s="8"/>
      <c r="Y36" s="9"/>
      <c r="Z36" s="5">
        <f t="shared" ref="Z36:Z38" si="27">IF(X36="",0,IF(X36&gt;Y36,1,0))</f>
        <v>0</v>
      </c>
      <c r="AA36" s="4">
        <f t="shared" ref="AA36:AA38" si="28">IF(Y36="",0,IF(Y36&gt;X36,1,0))</f>
        <v>0</v>
      </c>
      <c r="AB36" s="8"/>
      <c r="AC36" s="1"/>
      <c r="AD36">
        <f t="shared" ref="AD36:AD38" si="29">IF(AB36="",0,IF(AB36&gt;AC36,1,0))</f>
        <v>0</v>
      </c>
      <c r="AE36">
        <f t="shared" ref="AE36:AE38" si="30">IF(AC36="",0,IF(AC36&gt;AB36,1,0))</f>
        <v>0</v>
      </c>
      <c r="AF36" s="69"/>
    </row>
    <row r="37" spans="1:32" x14ac:dyDescent="0.45">
      <c r="A37" s="60"/>
      <c r="B37" s="5" t="s">
        <v>113</v>
      </c>
      <c r="C37" s="5" t="s">
        <v>123</v>
      </c>
      <c r="D37" s="35">
        <f t="shared" si="17"/>
        <v>0</v>
      </c>
      <c r="E37" s="36">
        <f t="shared" si="18"/>
        <v>1</v>
      </c>
      <c r="F37" s="37">
        <f t="shared" si="19"/>
        <v>0</v>
      </c>
      <c r="G37" s="38">
        <f t="shared" si="19"/>
        <v>3</v>
      </c>
      <c r="H37" s="42"/>
      <c r="I37" s="42"/>
      <c r="J37" s="43">
        <f t="shared" si="20"/>
        <v>14</v>
      </c>
      <c r="K37" s="38">
        <f t="shared" si="20"/>
        <v>35</v>
      </c>
      <c r="L37" s="5">
        <v>11</v>
      </c>
      <c r="M37" s="9">
        <v>13</v>
      </c>
      <c r="N37" s="5">
        <f t="shared" si="21"/>
        <v>0</v>
      </c>
      <c r="O37" s="4">
        <f t="shared" si="22"/>
        <v>1</v>
      </c>
      <c r="P37" s="8">
        <v>1</v>
      </c>
      <c r="Q37" s="9">
        <v>11</v>
      </c>
      <c r="R37" s="5">
        <f t="shared" si="23"/>
        <v>0</v>
      </c>
      <c r="S37" s="4">
        <f t="shared" si="24"/>
        <v>1</v>
      </c>
      <c r="T37" s="8">
        <v>2</v>
      </c>
      <c r="U37" s="9">
        <v>11</v>
      </c>
      <c r="V37" s="5">
        <f t="shared" si="25"/>
        <v>0</v>
      </c>
      <c r="W37" s="4">
        <f t="shared" si="26"/>
        <v>1</v>
      </c>
      <c r="X37" s="8"/>
      <c r="Y37" s="9"/>
      <c r="Z37" s="5">
        <f t="shared" si="27"/>
        <v>0</v>
      </c>
      <c r="AA37" s="4">
        <f t="shared" si="28"/>
        <v>0</v>
      </c>
      <c r="AB37" s="8"/>
      <c r="AC37" s="1"/>
      <c r="AD37">
        <f t="shared" si="29"/>
        <v>0</v>
      </c>
      <c r="AE37">
        <f t="shared" si="30"/>
        <v>0</v>
      </c>
      <c r="AF37" s="69"/>
    </row>
    <row r="38" spans="1:32" ht="14.65" thickBot="1" x14ac:dyDescent="0.5">
      <c r="A38" s="60"/>
      <c r="B38" s="5" t="s">
        <v>114</v>
      </c>
      <c r="C38" s="91" t="s">
        <v>132</v>
      </c>
      <c r="D38" s="35">
        <f t="shared" si="17"/>
        <v>0</v>
      </c>
      <c r="E38" s="36">
        <f t="shared" si="18"/>
        <v>1</v>
      </c>
      <c r="F38" s="37">
        <f t="shared" si="19"/>
        <v>1</v>
      </c>
      <c r="G38" s="38">
        <f t="shared" si="19"/>
        <v>3</v>
      </c>
      <c r="H38" s="44"/>
      <c r="I38" s="44"/>
      <c r="J38" s="43">
        <f t="shared" si="20"/>
        <v>41</v>
      </c>
      <c r="K38" s="38">
        <f t="shared" si="20"/>
        <v>40</v>
      </c>
      <c r="L38" s="20">
        <v>9</v>
      </c>
      <c r="M38" s="11">
        <v>11</v>
      </c>
      <c r="N38" s="5">
        <f t="shared" si="21"/>
        <v>0</v>
      </c>
      <c r="O38" s="4">
        <f t="shared" si="22"/>
        <v>1</v>
      </c>
      <c r="P38" s="10">
        <v>11</v>
      </c>
      <c r="Q38" s="11">
        <v>4</v>
      </c>
      <c r="R38" s="5">
        <f t="shared" si="23"/>
        <v>1</v>
      </c>
      <c r="S38" s="4">
        <f t="shared" si="24"/>
        <v>0</v>
      </c>
      <c r="T38" s="10">
        <v>9</v>
      </c>
      <c r="U38" s="11">
        <v>11</v>
      </c>
      <c r="V38" s="5">
        <f t="shared" si="25"/>
        <v>0</v>
      </c>
      <c r="W38" s="4">
        <f t="shared" si="26"/>
        <v>1</v>
      </c>
      <c r="X38" s="10">
        <v>12</v>
      </c>
      <c r="Y38" s="11">
        <v>14</v>
      </c>
      <c r="Z38" s="5">
        <f t="shared" si="27"/>
        <v>0</v>
      </c>
      <c r="AA38" s="4">
        <f t="shared" si="28"/>
        <v>1</v>
      </c>
      <c r="AB38" s="10"/>
      <c r="AC38" s="66"/>
      <c r="AD38">
        <f t="shared" si="29"/>
        <v>0</v>
      </c>
      <c r="AE38">
        <f t="shared" si="30"/>
        <v>0</v>
      </c>
      <c r="AF38" s="69"/>
    </row>
    <row r="39" spans="1:32" s="12" customFormat="1" ht="14.65" thickBot="1" x14ac:dyDescent="0.5">
      <c r="A39" s="64"/>
      <c r="B39" s="15" t="s">
        <v>15</v>
      </c>
      <c r="C39" s="26"/>
      <c r="D39" s="45">
        <f t="shared" ref="D39:E39" si="31">SUM(D35:D38)</f>
        <v>0</v>
      </c>
      <c r="E39" s="46">
        <f t="shared" si="31"/>
        <v>4</v>
      </c>
      <c r="F39" s="47">
        <f>SUM(F35:F38)</f>
        <v>1</v>
      </c>
      <c r="G39" s="48">
        <f>SUM(G35:G38)</f>
        <v>12</v>
      </c>
      <c r="H39" s="49"/>
      <c r="I39" s="49"/>
      <c r="J39" s="50">
        <f>SUM(J35:J38)</f>
        <v>73</v>
      </c>
      <c r="K39" s="48">
        <f>SUM(K35:K38)</f>
        <v>141</v>
      </c>
      <c r="AC39" s="58"/>
      <c r="AF39" s="68"/>
    </row>
    <row r="40" spans="1:32" s="12" customFormat="1" x14ac:dyDescent="0.45">
      <c r="A40" s="64"/>
      <c r="B40" s="15" t="s">
        <v>22</v>
      </c>
      <c r="C40" s="26"/>
      <c r="D40" s="45"/>
      <c r="E40" s="46"/>
      <c r="F40" s="83"/>
      <c r="G40" s="84">
        <v>4</v>
      </c>
      <c r="AB40" s="110" t="s">
        <v>17</v>
      </c>
      <c r="AC40" s="110"/>
      <c r="AF40" s="68"/>
    </row>
    <row r="41" spans="1:32" ht="14.65" thickBot="1" x14ac:dyDescent="0.5">
      <c r="A41" s="60"/>
      <c r="B41" s="15" t="s">
        <v>13</v>
      </c>
      <c r="C41" s="17"/>
      <c r="D41" s="51"/>
      <c r="E41" s="52"/>
      <c r="F41" s="51">
        <f>IF(AB42="yes",0,IF(AB42="no",-$C$11,"error"))</f>
        <v>0</v>
      </c>
      <c r="G41" s="52">
        <f>IF(AC42="yes",0,IF(AC42="no",-$C$11,"error"))</f>
        <v>0</v>
      </c>
      <c r="H41" s="18"/>
      <c r="I41" s="18"/>
      <c r="AB41" s="13" t="str">
        <f>B33</f>
        <v>Highland</v>
      </c>
      <c r="AC41" s="13" t="str">
        <f>C33</f>
        <v>East</v>
      </c>
      <c r="AF41" s="69"/>
    </row>
    <row r="42" spans="1:32" s="16" customFormat="1" ht="14.65" thickBot="1" x14ac:dyDescent="0.5">
      <c r="A42" s="67"/>
      <c r="B42" s="33" t="s">
        <v>16</v>
      </c>
      <c r="C42" s="28"/>
      <c r="D42" s="29">
        <f>SUM(D39:D41)</f>
        <v>0</v>
      </c>
      <c r="E42" s="29">
        <f>SUM(E39:E41)</f>
        <v>4</v>
      </c>
      <c r="F42" s="29">
        <f t="shared" ref="F42:G42" si="32">SUM(F39:F41)</f>
        <v>1</v>
      </c>
      <c r="G42" s="29">
        <f t="shared" si="32"/>
        <v>16</v>
      </c>
      <c r="H42" s="32">
        <f t="shared" ref="H42:I42" si="33">SUM(H35:H41)</f>
        <v>0</v>
      </c>
      <c r="I42" s="33">
        <f t="shared" si="33"/>
        <v>0</v>
      </c>
      <c r="J42" s="30">
        <f>J39</f>
        <v>73</v>
      </c>
      <c r="K42" s="31">
        <f>K39</f>
        <v>141</v>
      </c>
      <c r="AB42" s="3" t="s">
        <v>72</v>
      </c>
      <c r="AC42" s="3" t="s">
        <v>72</v>
      </c>
      <c r="AF42" s="70"/>
    </row>
    <row r="43" spans="1:32" x14ac:dyDescent="0.45">
      <c r="A43" s="60"/>
      <c r="AC43" s="59"/>
      <c r="AF43" s="59"/>
    </row>
    <row r="44" spans="1:32" x14ac:dyDescent="0.45">
      <c r="A44" s="60"/>
      <c r="B44" s="53" t="s">
        <v>18</v>
      </c>
      <c r="C44" s="54" t="s">
        <v>40</v>
      </c>
      <c r="D44" s="54" t="s">
        <v>26</v>
      </c>
      <c r="E44" s="54" t="s">
        <v>27</v>
      </c>
      <c r="F44" s="54" t="s">
        <v>28</v>
      </c>
      <c r="G44" s="54" t="s">
        <v>29</v>
      </c>
      <c r="AC44" s="59"/>
      <c r="AF44" s="59"/>
    </row>
    <row r="45" spans="1:32" x14ac:dyDescent="0.45">
      <c r="A45" s="60"/>
      <c r="B45" s="2" t="str">
        <f>B33</f>
        <v>Highland</v>
      </c>
      <c r="C45" s="2">
        <f>IF(D39+E39&gt;0,1,0)</f>
        <v>1</v>
      </c>
      <c r="D45" s="2">
        <f>F42</f>
        <v>1</v>
      </c>
      <c r="E45" s="2">
        <f>D39</f>
        <v>0</v>
      </c>
      <c r="F45" s="2">
        <f>F39</f>
        <v>1</v>
      </c>
      <c r="G45" s="2">
        <f>J39-K39</f>
        <v>-68</v>
      </c>
      <c r="AC45" s="59"/>
      <c r="AF45" s="59"/>
    </row>
    <row r="46" spans="1:32" x14ac:dyDescent="0.45">
      <c r="A46" s="60"/>
      <c r="B46" s="2" t="str">
        <f>C33</f>
        <v>East</v>
      </c>
      <c r="C46" s="2">
        <f>IF(D39+E39&gt;0,1,0)</f>
        <v>1</v>
      </c>
      <c r="D46" s="2">
        <f>G42</f>
        <v>16</v>
      </c>
      <c r="E46" s="2">
        <f>E39</f>
        <v>4</v>
      </c>
      <c r="F46" s="2">
        <f>G39</f>
        <v>12</v>
      </c>
      <c r="G46" s="2">
        <f>K39-J39</f>
        <v>68</v>
      </c>
      <c r="AC46" s="59"/>
      <c r="AF46" s="59"/>
    </row>
    <row r="47" spans="1:32" ht="7.5" customHeight="1" x14ac:dyDescent="0.45">
      <c r="A47" s="61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3"/>
      <c r="AF47" s="63"/>
    </row>
    <row r="48" spans="1:32" ht="6.75" customHeight="1" x14ac:dyDescent="0.45"/>
    <row r="49" spans="1:32" ht="6.75" customHeight="1" x14ac:dyDescent="0.45"/>
    <row r="50" spans="1:32" ht="6.75" customHeight="1" x14ac:dyDescent="0.45">
      <c r="A50" s="55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F50" s="57"/>
    </row>
    <row r="51" spans="1:32" s="12" customFormat="1" ht="14.65" thickBot="1" x14ac:dyDescent="0.5">
      <c r="A51" s="64">
        <v>3</v>
      </c>
      <c r="B51" s="53" t="str">
        <f>$B$4</f>
        <v>Highland</v>
      </c>
      <c r="C51" s="53" t="str">
        <f>$B$7</f>
        <v>Grampian</v>
      </c>
      <c r="D51" s="111" t="s">
        <v>25</v>
      </c>
      <c r="E51" s="111"/>
      <c r="F51" s="111"/>
      <c r="G51" s="111"/>
      <c r="H51" s="112"/>
      <c r="I51" s="112"/>
      <c r="J51" s="112"/>
      <c r="K51" s="112"/>
      <c r="L51" s="113" t="s">
        <v>2</v>
      </c>
      <c r="M51" s="113"/>
      <c r="N51" s="34"/>
      <c r="O51" s="34"/>
      <c r="P51" s="113" t="s">
        <v>3</v>
      </c>
      <c r="Q51" s="113"/>
      <c r="R51" s="34"/>
      <c r="S51" s="34"/>
      <c r="T51" s="113" t="s">
        <v>4</v>
      </c>
      <c r="U51" s="113"/>
      <c r="V51" s="34"/>
      <c r="W51" s="34"/>
      <c r="X51" s="113" t="s">
        <v>5</v>
      </c>
      <c r="Y51" s="113"/>
      <c r="Z51" s="34"/>
      <c r="AA51" s="34"/>
      <c r="AB51" s="113" t="s">
        <v>6</v>
      </c>
      <c r="AC51" s="113"/>
      <c r="AF51" s="68"/>
    </row>
    <row r="52" spans="1:32" s="12" customFormat="1" ht="14.65" thickBot="1" x14ac:dyDescent="0.5">
      <c r="A52" s="64"/>
      <c r="B52" s="13" t="s">
        <v>0</v>
      </c>
      <c r="C52" s="21" t="s">
        <v>1</v>
      </c>
      <c r="D52" s="23" t="s">
        <v>20</v>
      </c>
      <c r="E52" s="24" t="s">
        <v>21</v>
      </c>
      <c r="F52" s="27" t="s">
        <v>7</v>
      </c>
      <c r="G52" s="24" t="s">
        <v>8</v>
      </c>
      <c r="H52" s="22" t="s">
        <v>19</v>
      </c>
      <c r="I52" s="14"/>
      <c r="J52" s="14" t="s">
        <v>23</v>
      </c>
      <c r="K52" s="14" t="s">
        <v>24</v>
      </c>
      <c r="L52" s="14" t="s">
        <v>23</v>
      </c>
      <c r="M52" s="14" t="s">
        <v>24</v>
      </c>
      <c r="N52" s="13"/>
      <c r="O52" s="13"/>
      <c r="P52" s="14" t="s">
        <v>23</v>
      </c>
      <c r="Q52" s="14" t="s">
        <v>24</v>
      </c>
      <c r="R52" s="14" t="s">
        <v>23</v>
      </c>
      <c r="S52" s="14" t="s">
        <v>24</v>
      </c>
      <c r="T52" s="14" t="s">
        <v>23</v>
      </c>
      <c r="U52" s="14" t="s">
        <v>24</v>
      </c>
      <c r="V52" s="14" t="s">
        <v>23</v>
      </c>
      <c r="W52" s="14" t="s">
        <v>24</v>
      </c>
      <c r="X52" s="14" t="s">
        <v>23</v>
      </c>
      <c r="Y52" s="14" t="s">
        <v>24</v>
      </c>
      <c r="Z52" s="14" t="s">
        <v>23</v>
      </c>
      <c r="AA52" s="14" t="s">
        <v>24</v>
      </c>
      <c r="AB52" s="14" t="s">
        <v>23</v>
      </c>
      <c r="AC52" s="14" t="s">
        <v>24</v>
      </c>
      <c r="AF52" s="68"/>
    </row>
    <row r="53" spans="1:32" x14ac:dyDescent="0.45">
      <c r="A53" s="60"/>
      <c r="B53" s="5" t="s">
        <v>110</v>
      </c>
      <c r="C53" s="1" t="s">
        <v>115</v>
      </c>
      <c r="D53" s="35">
        <f>IF(F53&gt;G53,1,IF(G53&gt;F53,0,0))</f>
        <v>1</v>
      </c>
      <c r="E53" s="36">
        <f>IF(G53&gt;F53,1,IF(F53&gt;G53,0,0))</f>
        <v>0</v>
      </c>
      <c r="F53" s="37">
        <f>SUM(N53,R53,V53,Z53,AD53)</f>
        <v>3</v>
      </c>
      <c r="G53" s="38">
        <f>SUM(O53,S53,W53,AA53,AE53)</f>
        <v>2</v>
      </c>
      <c r="H53" s="39"/>
      <c r="I53" s="39"/>
      <c r="J53" s="40">
        <f>SUM(L53,P53,T53,X53,AB53)</f>
        <v>49</v>
      </c>
      <c r="K53" s="41">
        <f>SUM(M53,Q53,U53,Y53,AC53)</f>
        <v>48</v>
      </c>
      <c r="L53" s="19">
        <v>11</v>
      </c>
      <c r="M53" s="7">
        <v>8</v>
      </c>
      <c r="N53" s="5">
        <f>IF(L53="",0,IF(L53&gt;M53,1,0))</f>
        <v>1</v>
      </c>
      <c r="O53" s="4">
        <f>IF(M53="",0,IF(M53&gt;L53,1,0))</f>
        <v>0</v>
      </c>
      <c r="P53" s="6">
        <v>9</v>
      </c>
      <c r="Q53" s="7">
        <v>11</v>
      </c>
      <c r="R53" s="5">
        <f>IF(P53="",0,IF(P53&gt;Q53,1,0))</f>
        <v>0</v>
      </c>
      <c r="S53" s="4">
        <f>IF(Q53="",0,IF(Q53&gt;P53,1,0))</f>
        <v>1</v>
      </c>
      <c r="T53" s="6">
        <v>3</v>
      </c>
      <c r="U53" s="7">
        <v>11</v>
      </c>
      <c r="V53" s="5">
        <f>IF(T53="",0,IF(T53&gt;U53,1,0))</f>
        <v>0</v>
      </c>
      <c r="W53" s="4">
        <f>IF(U53="",0,IF(U53&gt;T53,1,0))</f>
        <v>1</v>
      </c>
      <c r="X53" s="6">
        <v>15</v>
      </c>
      <c r="Y53" s="7">
        <v>13</v>
      </c>
      <c r="Z53" s="5">
        <f>IF(X53="",0,IF(X53&gt;Y53,1,0))</f>
        <v>1</v>
      </c>
      <c r="AA53" s="4">
        <f>IF(Y53="",0,IF(Y53&gt;X53,1,0))</f>
        <v>0</v>
      </c>
      <c r="AB53" s="6">
        <v>11</v>
      </c>
      <c r="AC53" s="65">
        <v>5</v>
      </c>
      <c r="AD53">
        <f>IF(AB53="",0,IF(AB53&gt;AC53,1,0))</f>
        <v>1</v>
      </c>
      <c r="AE53">
        <f>IF(AC53="",0,IF(AC53&gt;AB53,1,0))</f>
        <v>0</v>
      </c>
      <c r="AF53" s="69"/>
    </row>
    <row r="54" spans="1:32" x14ac:dyDescent="0.45">
      <c r="A54" s="60"/>
      <c r="B54" s="5" t="s">
        <v>112</v>
      </c>
      <c r="C54" s="1" t="s">
        <v>116</v>
      </c>
      <c r="D54" s="35">
        <f t="shared" ref="D54:D56" si="34">IF(F54&gt;G54,1,IF(G54&gt;F54,0,0))</f>
        <v>0</v>
      </c>
      <c r="E54" s="36">
        <f t="shared" ref="E54:E56" si="35">IF(G54&gt;F54,1,IF(F54&gt;G54,0,0))</f>
        <v>1</v>
      </c>
      <c r="F54" s="37">
        <f t="shared" ref="F54:G56" si="36">SUM(N54,R54,V54,Z54,AD54)</f>
        <v>0</v>
      </c>
      <c r="G54" s="38">
        <f t="shared" si="36"/>
        <v>3</v>
      </c>
      <c r="H54" s="42"/>
      <c r="I54" s="42"/>
      <c r="J54" s="43">
        <f t="shared" ref="J54:K56" si="37">SUM(L54,P54,T54,X54,AB54)</f>
        <v>14</v>
      </c>
      <c r="K54" s="38">
        <f t="shared" si="37"/>
        <v>33</v>
      </c>
      <c r="L54" s="5">
        <v>6</v>
      </c>
      <c r="M54" s="9">
        <v>11</v>
      </c>
      <c r="N54" s="5">
        <f t="shared" ref="N54:N56" si="38">IF(L54="",0,IF(L54&gt;M54,1,0))</f>
        <v>0</v>
      </c>
      <c r="O54" s="4">
        <f t="shared" ref="O54:O56" si="39">IF(M54="",0,IF(M54&gt;L54,1,0))</f>
        <v>1</v>
      </c>
      <c r="P54" s="8">
        <v>4</v>
      </c>
      <c r="Q54" s="9">
        <v>11</v>
      </c>
      <c r="R54" s="5">
        <f t="shared" ref="R54:R56" si="40">IF(P54="",0,IF(P54&gt;Q54,1,0))</f>
        <v>0</v>
      </c>
      <c r="S54" s="4">
        <f t="shared" ref="S54:S56" si="41">IF(Q54="",0,IF(Q54&gt;P54,1,0))</f>
        <v>1</v>
      </c>
      <c r="T54" s="8">
        <v>4</v>
      </c>
      <c r="U54" s="9">
        <v>11</v>
      </c>
      <c r="V54" s="5">
        <f t="shared" ref="V54:V56" si="42">IF(T54="",0,IF(T54&gt;U54,1,0))</f>
        <v>0</v>
      </c>
      <c r="W54" s="4">
        <f t="shared" ref="W54:W56" si="43">IF(U54="",0,IF(U54&gt;T54,1,0))</f>
        <v>1</v>
      </c>
      <c r="X54" s="8"/>
      <c r="Y54" s="9"/>
      <c r="Z54" s="5">
        <f t="shared" ref="Z54:Z56" si="44">IF(X54="",0,IF(X54&gt;Y54,1,0))</f>
        <v>0</v>
      </c>
      <c r="AA54" s="4">
        <f t="shared" ref="AA54:AA56" si="45">IF(Y54="",0,IF(Y54&gt;X54,1,0))</f>
        <v>0</v>
      </c>
      <c r="AB54" s="8"/>
      <c r="AC54" s="1"/>
      <c r="AD54">
        <f t="shared" ref="AD54:AD56" si="46">IF(AB54="",0,IF(AB54&gt;AC54,1,0))</f>
        <v>0</v>
      </c>
      <c r="AE54">
        <f t="shared" ref="AE54:AE56" si="47">IF(AC54="",0,IF(AC54&gt;AB54,1,0))</f>
        <v>0</v>
      </c>
      <c r="AF54" s="69"/>
    </row>
    <row r="55" spans="1:32" ht="14.65" thickBot="1" x14ac:dyDescent="0.5">
      <c r="A55" s="60"/>
      <c r="B55" s="5" t="s">
        <v>113</v>
      </c>
      <c r="C55" s="66" t="s">
        <v>120</v>
      </c>
      <c r="D55" s="35">
        <f t="shared" si="34"/>
        <v>0</v>
      </c>
      <c r="E55" s="36">
        <f t="shared" si="35"/>
        <v>1</v>
      </c>
      <c r="F55" s="37">
        <f t="shared" si="36"/>
        <v>0</v>
      </c>
      <c r="G55" s="38">
        <f t="shared" si="36"/>
        <v>3</v>
      </c>
      <c r="H55" s="42"/>
      <c r="I55" s="42"/>
      <c r="J55" s="43">
        <f t="shared" si="37"/>
        <v>8</v>
      </c>
      <c r="K55" s="38">
        <f t="shared" si="37"/>
        <v>33</v>
      </c>
      <c r="L55" s="5">
        <v>6</v>
      </c>
      <c r="M55" s="9">
        <v>11</v>
      </c>
      <c r="N55" s="5">
        <f t="shared" si="38"/>
        <v>0</v>
      </c>
      <c r="O55" s="4">
        <f t="shared" si="39"/>
        <v>1</v>
      </c>
      <c r="P55" s="8">
        <v>2</v>
      </c>
      <c r="Q55" s="9">
        <v>11</v>
      </c>
      <c r="R55" s="5">
        <f t="shared" si="40"/>
        <v>0</v>
      </c>
      <c r="S55" s="4">
        <f t="shared" si="41"/>
        <v>1</v>
      </c>
      <c r="T55" s="8">
        <v>0</v>
      </c>
      <c r="U55" s="9">
        <v>11</v>
      </c>
      <c r="V55" s="5">
        <f t="shared" si="42"/>
        <v>0</v>
      </c>
      <c r="W55" s="4">
        <f t="shared" si="43"/>
        <v>1</v>
      </c>
      <c r="X55" s="8"/>
      <c r="Y55" s="9"/>
      <c r="Z55" s="5">
        <f t="shared" si="44"/>
        <v>0</v>
      </c>
      <c r="AA55" s="4">
        <f t="shared" si="45"/>
        <v>0</v>
      </c>
      <c r="AB55" s="8"/>
      <c r="AC55" s="1"/>
      <c r="AD55">
        <f t="shared" si="46"/>
        <v>0</v>
      </c>
      <c r="AE55">
        <f t="shared" si="47"/>
        <v>0</v>
      </c>
      <c r="AF55" s="69"/>
    </row>
    <row r="56" spans="1:32" ht="14.65" thickBot="1" x14ac:dyDescent="0.5">
      <c r="A56" s="60"/>
      <c r="B56" s="5" t="s">
        <v>114</v>
      </c>
      <c r="C56" s="1" t="s">
        <v>119</v>
      </c>
      <c r="D56" s="35">
        <f t="shared" si="34"/>
        <v>0</v>
      </c>
      <c r="E56" s="36">
        <f t="shared" si="35"/>
        <v>1</v>
      </c>
      <c r="F56" s="37">
        <f t="shared" si="36"/>
        <v>0</v>
      </c>
      <c r="G56" s="38">
        <f t="shared" si="36"/>
        <v>3</v>
      </c>
      <c r="H56" s="44"/>
      <c r="I56" s="44"/>
      <c r="J56" s="43">
        <f t="shared" si="37"/>
        <v>17</v>
      </c>
      <c r="K56" s="38">
        <f t="shared" si="37"/>
        <v>33</v>
      </c>
      <c r="L56" s="20">
        <v>2</v>
      </c>
      <c r="M56" s="11">
        <v>11</v>
      </c>
      <c r="N56" s="5">
        <f t="shared" si="38"/>
        <v>0</v>
      </c>
      <c r="O56" s="4">
        <f t="shared" si="39"/>
        <v>1</v>
      </c>
      <c r="P56" s="10">
        <v>9</v>
      </c>
      <c r="Q56" s="11">
        <v>11</v>
      </c>
      <c r="R56" s="5">
        <f t="shared" si="40"/>
        <v>0</v>
      </c>
      <c r="S56" s="4">
        <f t="shared" si="41"/>
        <v>1</v>
      </c>
      <c r="T56" s="10">
        <v>6</v>
      </c>
      <c r="U56" s="11">
        <v>11</v>
      </c>
      <c r="V56" s="5">
        <f t="shared" si="42"/>
        <v>0</v>
      </c>
      <c r="W56" s="4">
        <f t="shared" si="43"/>
        <v>1</v>
      </c>
      <c r="X56" s="10"/>
      <c r="Y56" s="11"/>
      <c r="Z56" s="5">
        <f t="shared" si="44"/>
        <v>0</v>
      </c>
      <c r="AA56" s="4">
        <f t="shared" si="45"/>
        <v>0</v>
      </c>
      <c r="AB56" s="10"/>
      <c r="AC56" s="66"/>
      <c r="AD56">
        <f t="shared" si="46"/>
        <v>0</v>
      </c>
      <c r="AE56">
        <f t="shared" si="47"/>
        <v>0</v>
      </c>
      <c r="AF56" s="69"/>
    </row>
    <row r="57" spans="1:32" s="12" customFormat="1" ht="14.65" thickBot="1" x14ac:dyDescent="0.5">
      <c r="A57" s="64"/>
      <c r="B57" s="15" t="s">
        <v>15</v>
      </c>
      <c r="C57" s="26"/>
      <c r="D57" s="45">
        <f t="shared" ref="D57:E57" si="48">SUM(D53:D56)</f>
        <v>1</v>
      </c>
      <c r="E57" s="46">
        <f t="shared" si="48"/>
        <v>3</v>
      </c>
      <c r="F57" s="47">
        <f>SUM(F53:F56)</f>
        <v>3</v>
      </c>
      <c r="G57" s="48">
        <f>SUM(G53:G56)</f>
        <v>11</v>
      </c>
      <c r="H57" s="49"/>
      <c r="I57" s="49"/>
      <c r="J57" s="50">
        <f>SUM(J53:J56)</f>
        <v>88</v>
      </c>
      <c r="K57" s="48">
        <f>SUM(K53:K56)</f>
        <v>147</v>
      </c>
      <c r="AC57" s="58"/>
      <c r="AF57" s="68"/>
    </row>
    <row r="58" spans="1:32" s="12" customFormat="1" x14ac:dyDescent="0.45">
      <c r="A58" s="64"/>
      <c r="B58" s="15" t="s">
        <v>22</v>
      </c>
      <c r="C58" s="26"/>
      <c r="D58" s="45"/>
      <c r="E58" s="46"/>
      <c r="F58" s="83"/>
      <c r="G58" s="84">
        <v>4</v>
      </c>
      <c r="AB58" s="110" t="s">
        <v>17</v>
      </c>
      <c r="AC58" s="110"/>
      <c r="AF58" s="68"/>
    </row>
    <row r="59" spans="1:32" ht="14.65" thickBot="1" x14ac:dyDescent="0.5">
      <c r="A59" s="60"/>
      <c r="B59" s="15" t="s">
        <v>13</v>
      </c>
      <c r="C59" s="17"/>
      <c r="D59" s="51"/>
      <c r="E59" s="52"/>
      <c r="F59" s="51">
        <f>IF(AB60="yes",0,IF(AB60="no",-$C$11,"error"))</f>
        <v>0</v>
      </c>
      <c r="G59" s="52">
        <f>IF(AC60="yes",0,IF(AC60="no",-$C$11,"error"))</f>
        <v>0</v>
      </c>
      <c r="H59" s="18"/>
      <c r="I59" s="18"/>
      <c r="AB59" s="13" t="str">
        <f>B51</f>
        <v>Highland</v>
      </c>
      <c r="AC59" s="13" t="str">
        <f>C51</f>
        <v>Grampian</v>
      </c>
      <c r="AF59" s="69"/>
    </row>
    <row r="60" spans="1:32" s="16" customFormat="1" ht="14.65" thickBot="1" x14ac:dyDescent="0.5">
      <c r="A60" s="67"/>
      <c r="B60" s="33" t="s">
        <v>16</v>
      </c>
      <c r="C60" s="28"/>
      <c r="D60" s="29">
        <f>SUM(D57:D59)</f>
        <v>1</v>
      </c>
      <c r="E60" s="29">
        <f>SUM(E57:E59)</f>
        <v>3</v>
      </c>
      <c r="F60" s="29">
        <f t="shared" ref="F60:G60" si="49">SUM(F57:F59)</f>
        <v>3</v>
      </c>
      <c r="G60" s="29">
        <f t="shared" si="49"/>
        <v>15</v>
      </c>
      <c r="H60" s="32">
        <f t="shared" ref="H60:I60" si="50">SUM(H53:H59)</f>
        <v>0</v>
      </c>
      <c r="I60" s="33">
        <f t="shared" si="50"/>
        <v>0</v>
      </c>
      <c r="J60" s="30">
        <f>J57</f>
        <v>88</v>
      </c>
      <c r="K60" s="31">
        <f>K57</f>
        <v>147</v>
      </c>
      <c r="AB60" s="3" t="s">
        <v>72</v>
      </c>
      <c r="AC60" s="3" t="s">
        <v>72</v>
      </c>
      <c r="AF60" s="70"/>
    </row>
    <row r="61" spans="1:32" x14ac:dyDescent="0.45">
      <c r="A61" s="60"/>
      <c r="AC61" s="59"/>
      <c r="AF61" s="59"/>
    </row>
    <row r="62" spans="1:32" x14ac:dyDescent="0.45">
      <c r="A62" s="60"/>
      <c r="B62" s="53" t="s">
        <v>18</v>
      </c>
      <c r="C62" s="54" t="s">
        <v>40</v>
      </c>
      <c r="D62" s="54" t="s">
        <v>26</v>
      </c>
      <c r="E62" s="54" t="s">
        <v>27</v>
      </c>
      <c r="F62" s="54" t="s">
        <v>28</v>
      </c>
      <c r="G62" s="54" t="s">
        <v>29</v>
      </c>
      <c r="AC62" s="59"/>
      <c r="AF62" s="59"/>
    </row>
    <row r="63" spans="1:32" x14ac:dyDescent="0.45">
      <c r="A63" s="60"/>
      <c r="B63" s="2" t="str">
        <f>B51</f>
        <v>Highland</v>
      </c>
      <c r="C63" s="2">
        <f>IF(D57+E57&gt;0,1,0)</f>
        <v>1</v>
      </c>
      <c r="D63" s="2">
        <f>F60</f>
        <v>3</v>
      </c>
      <c r="E63" s="2">
        <f>D57</f>
        <v>1</v>
      </c>
      <c r="F63" s="2">
        <f>F57</f>
        <v>3</v>
      </c>
      <c r="G63" s="2">
        <f>J57-K57</f>
        <v>-59</v>
      </c>
      <c r="AC63" s="59"/>
      <c r="AF63" s="59"/>
    </row>
    <row r="64" spans="1:32" x14ac:dyDescent="0.45">
      <c r="A64" s="60"/>
      <c r="B64" s="2" t="str">
        <f>C51</f>
        <v>Grampian</v>
      </c>
      <c r="C64" s="2">
        <f>IF(D57+E57&gt;0,1,0)</f>
        <v>1</v>
      </c>
      <c r="D64" s="2">
        <f>G60</f>
        <v>15</v>
      </c>
      <c r="E64" s="2">
        <f>E57</f>
        <v>3</v>
      </c>
      <c r="F64" s="2">
        <f>G57</f>
        <v>11</v>
      </c>
      <c r="G64" s="2">
        <f>K57-J57</f>
        <v>59</v>
      </c>
      <c r="AC64" s="59"/>
      <c r="AF64" s="59"/>
    </row>
    <row r="65" spans="1:32" ht="7.5" customHeight="1" x14ac:dyDescent="0.45">
      <c r="A65" s="61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3"/>
      <c r="AF65" s="63"/>
    </row>
    <row r="66" spans="1:32" ht="7.5" customHeight="1" x14ac:dyDescent="0.45"/>
    <row r="67" spans="1:32" ht="6.75" customHeight="1" x14ac:dyDescent="0.45"/>
    <row r="68" spans="1:32" ht="6.75" customHeight="1" x14ac:dyDescent="0.45">
      <c r="A68" s="55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F68" s="57"/>
    </row>
    <row r="69" spans="1:32" s="12" customFormat="1" ht="14.65" thickBot="1" x14ac:dyDescent="0.5">
      <c r="A69" s="64">
        <v>4</v>
      </c>
      <c r="B69" s="53" t="str">
        <f>$B$4</f>
        <v>Highland</v>
      </c>
      <c r="C69" s="53" t="str">
        <f>$B$8</f>
        <v>Central</v>
      </c>
      <c r="D69" s="111" t="s">
        <v>25</v>
      </c>
      <c r="E69" s="111"/>
      <c r="F69" s="111"/>
      <c r="G69" s="111"/>
      <c r="H69" s="112"/>
      <c r="I69" s="112"/>
      <c r="J69" s="112"/>
      <c r="K69" s="112"/>
      <c r="L69" s="113" t="s">
        <v>2</v>
      </c>
      <c r="M69" s="113"/>
      <c r="N69" s="34"/>
      <c r="O69" s="34"/>
      <c r="P69" s="113" t="s">
        <v>3</v>
      </c>
      <c r="Q69" s="113"/>
      <c r="R69" s="34"/>
      <c r="S69" s="34"/>
      <c r="T69" s="113" t="s">
        <v>4</v>
      </c>
      <c r="U69" s="113"/>
      <c r="V69" s="34"/>
      <c r="W69" s="34"/>
      <c r="X69" s="113" t="s">
        <v>5</v>
      </c>
      <c r="Y69" s="113"/>
      <c r="Z69" s="34"/>
      <c r="AA69" s="34"/>
      <c r="AB69" s="113" t="s">
        <v>6</v>
      </c>
      <c r="AC69" s="113"/>
      <c r="AF69" s="68"/>
    </row>
    <row r="70" spans="1:32" s="12" customFormat="1" ht="14.65" thickBot="1" x14ac:dyDescent="0.5">
      <c r="A70" s="64"/>
      <c r="B70" s="13" t="s">
        <v>0</v>
      </c>
      <c r="C70" s="21" t="s">
        <v>1</v>
      </c>
      <c r="D70" s="23" t="s">
        <v>20</v>
      </c>
      <c r="E70" s="24" t="s">
        <v>21</v>
      </c>
      <c r="F70" s="27" t="s">
        <v>7</v>
      </c>
      <c r="G70" s="24" t="s">
        <v>8</v>
      </c>
      <c r="H70" s="22" t="s">
        <v>19</v>
      </c>
      <c r="I70" s="14"/>
      <c r="J70" s="14" t="s">
        <v>23</v>
      </c>
      <c r="K70" s="14" t="s">
        <v>24</v>
      </c>
      <c r="L70" s="14" t="s">
        <v>23</v>
      </c>
      <c r="M70" s="14" t="s">
        <v>24</v>
      </c>
      <c r="N70" s="13"/>
      <c r="O70" s="13"/>
      <c r="P70" s="14" t="s">
        <v>23</v>
      </c>
      <c r="Q70" s="14" t="s">
        <v>24</v>
      </c>
      <c r="R70" s="14" t="s">
        <v>23</v>
      </c>
      <c r="S70" s="14" t="s">
        <v>24</v>
      </c>
      <c r="T70" s="14" t="s">
        <v>23</v>
      </c>
      <c r="U70" s="14" t="s">
        <v>24</v>
      </c>
      <c r="V70" s="14" t="s">
        <v>23</v>
      </c>
      <c r="W70" s="14" t="s">
        <v>24</v>
      </c>
      <c r="X70" s="14" t="s">
        <v>23</v>
      </c>
      <c r="Y70" s="14" t="s">
        <v>24</v>
      </c>
      <c r="Z70" s="14" t="s">
        <v>23</v>
      </c>
      <c r="AA70" s="14" t="s">
        <v>24</v>
      </c>
      <c r="AB70" s="14" t="s">
        <v>23</v>
      </c>
      <c r="AC70" s="14" t="s">
        <v>24</v>
      </c>
      <c r="AF70" s="68"/>
    </row>
    <row r="71" spans="1:32" x14ac:dyDescent="0.45">
      <c r="A71" s="60"/>
      <c r="B71" s="5" t="s">
        <v>110</v>
      </c>
      <c r="C71" s="89" t="s">
        <v>126</v>
      </c>
      <c r="D71" s="35">
        <f>IF(F71&gt;G71,1,IF(G71&gt;F71,0,0))</f>
        <v>0</v>
      </c>
      <c r="E71" s="36">
        <f>IF(G71&gt;F71,1,IF(F71&gt;G71,0,0))</f>
        <v>1</v>
      </c>
      <c r="F71" s="37">
        <f>SUM(N71,R71,V71,Z71,AD71)</f>
        <v>0</v>
      </c>
      <c r="G71" s="38">
        <f>SUM(O71,S71,W71,AA71,AE71)</f>
        <v>3</v>
      </c>
      <c r="H71" s="39"/>
      <c r="I71" s="39"/>
      <c r="J71" s="40">
        <f>SUM(L71,P71,T71,X71,AB71)</f>
        <v>18</v>
      </c>
      <c r="K71" s="41">
        <f>SUM(M71,Q71,U71,Y71,AC71)</f>
        <v>33</v>
      </c>
      <c r="L71" s="19">
        <v>6</v>
      </c>
      <c r="M71" s="7">
        <v>11</v>
      </c>
      <c r="N71" s="5">
        <f>IF(L71="",0,IF(L71&gt;M71,1,0))</f>
        <v>0</v>
      </c>
      <c r="O71" s="4">
        <f>IF(M71="",0,IF(M71&gt;L71,1,0))</f>
        <v>1</v>
      </c>
      <c r="P71" s="6">
        <v>7</v>
      </c>
      <c r="Q71" s="7">
        <v>11</v>
      </c>
      <c r="R71" s="5">
        <f>IF(P71="",0,IF(P71&gt;Q71,1,0))</f>
        <v>0</v>
      </c>
      <c r="S71" s="4">
        <f>IF(Q71="",0,IF(Q71&gt;P71,1,0))</f>
        <v>1</v>
      </c>
      <c r="T71" s="6">
        <v>5</v>
      </c>
      <c r="U71" s="7">
        <v>11</v>
      </c>
      <c r="V71" s="5">
        <f>IF(T71="",0,IF(T71&gt;U71,1,0))</f>
        <v>0</v>
      </c>
      <c r="W71" s="4">
        <f>IF(U71="",0,IF(U71&gt;T71,1,0))</f>
        <v>1</v>
      </c>
      <c r="X71" s="6"/>
      <c r="Y71" s="7"/>
      <c r="Z71" s="5">
        <f>IF(X71="",0,IF(X71&gt;Y71,1,0))</f>
        <v>0</v>
      </c>
      <c r="AA71" s="4">
        <f>IF(Y71="",0,IF(Y71&gt;X71,1,0))</f>
        <v>0</v>
      </c>
      <c r="AB71" s="6"/>
      <c r="AC71" s="65"/>
      <c r="AD71">
        <f>IF(AB71="",0,IF(AB71&gt;AC71,1,0))</f>
        <v>0</v>
      </c>
      <c r="AE71">
        <f>IF(AC71="",0,IF(AC71&gt;AB71,1,0))</f>
        <v>0</v>
      </c>
      <c r="AF71" s="69"/>
    </row>
    <row r="72" spans="1:32" x14ac:dyDescent="0.45">
      <c r="A72" s="60"/>
      <c r="B72" s="5" t="s">
        <v>111</v>
      </c>
      <c r="C72" s="89" t="s">
        <v>127</v>
      </c>
      <c r="D72" s="35">
        <f t="shared" ref="D72:D74" si="51">IF(F72&gt;G72,1,IF(G72&gt;F72,0,0))</f>
        <v>0</v>
      </c>
      <c r="E72" s="36">
        <f t="shared" ref="E72:E74" si="52">IF(G72&gt;F72,1,IF(F72&gt;G72,0,0))</f>
        <v>1</v>
      </c>
      <c r="F72" s="37">
        <f t="shared" ref="F72:G74" si="53">SUM(N72,R72,V72,Z72,AD72)</f>
        <v>0</v>
      </c>
      <c r="G72" s="38">
        <f t="shared" si="53"/>
        <v>3</v>
      </c>
      <c r="H72" s="42"/>
      <c r="I72" s="42"/>
      <c r="J72" s="43">
        <f t="shared" ref="J72:K74" si="54">SUM(L72,P72,T72,X72,AB72)</f>
        <v>14</v>
      </c>
      <c r="K72" s="38">
        <f t="shared" si="54"/>
        <v>33</v>
      </c>
      <c r="L72" s="5">
        <v>4</v>
      </c>
      <c r="M72" s="9">
        <v>11</v>
      </c>
      <c r="N72" s="5">
        <f t="shared" ref="N72:N74" si="55">IF(L72="",0,IF(L72&gt;M72,1,0))</f>
        <v>0</v>
      </c>
      <c r="O72" s="4">
        <f t="shared" ref="O72:O74" si="56">IF(M72="",0,IF(M72&gt;L72,1,0))</f>
        <v>1</v>
      </c>
      <c r="P72" s="8">
        <v>3</v>
      </c>
      <c r="Q72" s="9">
        <v>11</v>
      </c>
      <c r="R72" s="5">
        <f t="shared" ref="R72:R74" si="57">IF(P72="",0,IF(P72&gt;Q72,1,0))</f>
        <v>0</v>
      </c>
      <c r="S72" s="4">
        <f t="shared" ref="S72:S74" si="58">IF(Q72="",0,IF(Q72&gt;P72,1,0))</f>
        <v>1</v>
      </c>
      <c r="T72" s="8">
        <v>7</v>
      </c>
      <c r="U72" s="9">
        <v>11</v>
      </c>
      <c r="V72" s="5">
        <f t="shared" ref="V72:V74" si="59">IF(T72="",0,IF(T72&gt;U72,1,0))</f>
        <v>0</v>
      </c>
      <c r="W72" s="4">
        <f t="shared" ref="W72:W74" si="60">IF(U72="",0,IF(U72&gt;T72,1,0))</f>
        <v>1</v>
      </c>
      <c r="X72" s="8"/>
      <c r="Y72" s="9"/>
      <c r="Z72" s="5">
        <f t="shared" ref="Z72:Z74" si="61">IF(X72="",0,IF(X72&gt;Y72,1,0))</f>
        <v>0</v>
      </c>
      <c r="AA72" s="4">
        <f t="shared" ref="AA72:AA74" si="62">IF(Y72="",0,IF(Y72&gt;X72,1,0))</f>
        <v>0</v>
      </c>
      <c r="AB72" s="8"/>
      <c r="AC72" s="1"/>
      <c r="AD72">
        <f t="shared" ref="AD72:AD74" si="63">IF(AB72="",0,IF(AB72&gt;AC72,1,0))</f>
        <v>0</v>
      </c>
      <c r="AE72">
        <f t="shared" ref="AE72:AE74" si="64">IF(AC72="",0,IF(AC72&gt;AB72,1,0))</f>
        <v>0</v>
      </c>
      <c r="AF72" s="69"/>
    </row>
    <row r="73" spans="1:32" x14ac:dyDescent="0.45">
      <c r="A73" s="60"/>
      <c r="B73" s="5" t="s">
        <v>113</v>
      </c>
      <c r="C73" s="89" t="s">
        <v>128</v>
      </c>
      <c r="D73" s="35">
        <f t="shared" si="51"/>
        <v>0</v>
      </c>
      <c r="E73" s="36">
        <f t="shared" si="52"/>
        <v>1</v>
      </c>
      <c r="F73" s="37">
        <f t="shared" si="53"/>
        <v>0</v>
      </c>
      <c r="G73" s="38">
        <f t="shared" si="53"/>
        <v>3</v>
      </c>
      <c r="H73" s="42"/>
      <c r="I73" s="42"/>
      <c r="J73" s="43">
        <f t="shared" si="54"/>
        <v>10</v>
      </c>
      <c r="K73" s="38">
        <f t="shared" si="54"/>
        <v>33</v>
      </c>
      <c r="L73" s="5">
        <v>6</v>
      </c>
      <c r="M73" s="9">
        <v>11</v>
      </c>
      <c r="N73" s="5">
        <f t="shared" si="55"/>
        <v>0</v>
      </c>
      <c r="O73" s="4">
        <f t="shared" si="56"/>
        <v>1</v>
      </c>
      <c r="P73" s="8">
        <v>1</v>
      </c>
      <c r="Q73" s="9">
        <v>11</v>
      </c>
      <c r="R73" s="5">
        <f t="shared" si="57"/>
        <v>0</v>
      </c>
      <c r="S73" s="4">
        <f t="shared" si="58"/>
        <v>1</v>
      </c>
      <c r="T73" s="8">
        <v>3</v>
      </c>
      <c r="U73" s="9">
        <v>11</v>
      </c>
      <c r="V73" s="5">
        <f t="shared" si="59"/>
        <v>0</v>
      </c>
      <c r="W73" s="4">
        <f t="shared" si="60"/>
        <v>1</v>
      </c>
      <c r="X73" s="8"/>
      <c r="Y73" s="9"/>
      <c r="Z73" s="5">
        <f t="shared" si="61"/>
        <v>0</v>
      </c>
      <c r="AA73" s="4">
        <f t="shared" si="62"/>
        <v>0</v>
      </c>
      <c r="AB73" s="8"/>
      <c r="AC73" s="1"/>
      <c r="AD73">
        <f t="shared" si="63"/>
        <v>0</v>
      </c>
      <c r="AE73">
        <f t="shared" si="64"/>
        <v>0</v>
      </c>
      <c r="AF73" s="69"/>
    </row>
    <row r="74" spans="1:32" ht="14.65" thickBot="1" x14ac:dyDescent="0.5">
      <c r="A74" s="60"/>
      <c r="B74" s="5" t="s">
        <v>114</v>
      </c>
      <c r="C74" s="89" t="s">
        <v>130</v>
      </c>
      <c r="D74" s="35">
        <f t="shared" si="51"/>
        <v>0</v>
      </c>
      <c r="E74" s="36">
        <f t="shared" si="52"/>
        <v>1</v>
      </c>
      <c r="F74" s="37">
        <f t="shared" si="53"/>
        <v>1</v>
      </c>
      <c r="G74" s="38">
        <f t="shared" si="53"/>
        <v>3</v>
      </c>
      <c r="H74" s="44"/>
      <c r="I74" s="44"/>
      <c r="J74" s="43">
        <f t="shared" si="54"/>
        <v>31</v>
      </c>
      <c r="K74" s="38">
        <f t="shared" si="54"/>
        <v>41</v>
      </c>
      <c r="L74" s="20">
        <v>11</v>
      </c>
      <c r="M74" s="11">
        <v>8</v>
      </c>
      <c r="N74" s="5">
        <f t="shared" si="55"/>
        <v>1</v>
      </c>
      <c r="O74" s="4">
        <f t="shared" si="56"/>
        <v>0</v>
      </c>
      <c r="P74" s="10">
        <v>9</v>
      </c>
      <c r="Q74" s="11">
        <v>11</v>
      </c>
      <c r="R74" s="5">
        <f t="shared" si="57"/>
        <v>0</v>
      </c>
      <c r="S74" s="4">
        <f t="shared" si="58"/>
        <v>1</v>
      </c>
      <c r="T74" s="10">
        <v>6</v>
      </c>
      <c r="U74" s="11">
        <v>11</v>
      </c>
      <c r="V74" s="5">
        <f t="shared" si="59"/>
        <v>0</v>
      </c>
      <c r="W74" s="4">
        <f t="shared" si="60"/>
        <v>1</v>
      </c>
      <c r="X74" s="10">
        <v>5</v>
      </c>
      <c r="Y74" s="11">
        <v>11</v>
      </c>
      <c r="Z74" s="5">
        <f t="shared" si="61"/>
        <v>0</v>
      </c>
      <c r="AA74" s="4">
        <f t="shared" si="62"/>
        <v>1</v>
      </c>
      <c r="AB74" s="10"/>
      <c r="AC74" s="66"/>
      <c r="AD74">
        <f t="shared" si="63"/>
        <v>0</v>
      </c>
      <c r="AE74">
        <f t="shared" si="64"/>
        <v>0</v>
      </c>
      <c r="AF74" s="69"/>
    </row>
    <row r="75" spans="1:32" s="12" customFormat="1" ht="14.65" thickBot="1" x14ac:dyDescent="0.5">
      <c r="A75" s="64"/>
      <c r="B75" s="15" t="s">
        <v>15</v>
      </c>
      <c r="C75" s="26"/>
      <c r="D75" s="45">
        <f t="shared" ref="D75:E75" si="65">SUM(D71:D74)</f>
        <v>0</v>
      </c>
      <c r="E75" s="46">
        <f t="shared" si="65"/>
        <v>4</v>
      </c>
      <c r="F75" s="47">
        <f>SUM(F71:F74)</f>
        <v>1</v>
      </c>
      <c r="G75" s="48">
        <f>SUM(G71:G74)</f>
        <v>12</v>
      </c>
      <c r="H75" s="49"/>
      <c r="I75" s="49"/>
      <c r="J75" s="50">
        <f>SUM(J71:J74)</f>
        <v>73</v>
      </c>
      <c r="K75" s="48">
        <f>SUM(K71:K74)</f>
        <v>140</v>
      </c>
      <c r="AC75" s="58"/>
      <c r="AF75" s="68"/>
    </row>
    <row r="76" spans="1:32" s="12" customFormat="1" x14ac:dyDescent="0.45">
      <c r="A76" s="64"/>
      <c r="B76" s="15" t="s">
        <v>22</v>
      </c>
      <c r="C76" s="26"/>
      <c r="D76" s="45"/>
      <c r="E76" s="46"/>
      <c r="F76" s="83"/>
      <c r="G76" s="84">
        <v>4</v>
      </c>
      <c r="AB76" s="110" t="s">
        <v>17</v>
      </c>
      <c r="AC76" s="110"/>
      <c r="AF76" s="68"/>
    </row>
    <row r="77" spans="1:32" ht="14.65" thickBot="1" x14ac:dyDescent="0.5">
      <c r="A77" s="60"/>
      <c r="B77" s="15" t="s">
        <v>13</v>
      </c>
      <c r="C77" s="17"/>
      <c r="D77" s="51"/>
      <c r="E77" s="52"/>
      <c r="F77" s="51">
        <f>IF(AB78="yes",0,IF(AB78="no",-$C$11,"error"))</f>
        <v>0</v>
      </c>
      <c r="G77" s="52">
        <f>IF(AC78="yes",0,IF(AC78="no",-$C$11,"error"))</f>
        <v>0</v>
      </c>
      <c r="H77" s="18"/>
      <c r="I77" s="18"/>
      <c r="AB77" s="13" t="str">
        <f>B69</f>
        <v>Highland</v>
      </c>
      <c r="AC77" s="13" t="str">
        <f>C69</f>
        <v>Central</v>
      </c>
      <c r="AF77" s="69"/>
    </row>
    <row r="78" spans="1:32" s="16" customFormat="1" ht="14.65" thickBot="1" x14ac:dyDescent="0.5">
      <c r="A78" s="67"/>
      <c r="B78" s="33" t="s">
        <v>16</v>
      </c>
      <c r="C78" s="28"/>
      <c r="D78" s="29">
        <f>SUM(D75:D77)</f>
        <v>0</v>
      </c>
      <c r="E78" s="29">
        <f>SUM(E75:E77)</f>
        <v>4</v>
      </c>
      <c r="F78" s="29">
        <f t="shared" ref="F78:G78" si="66">SUM(F75:F77)</f>
        <v>1</v>
      </c>
      <c r="G78" s="29">
        <f t="shared" si="66"/>
        <v>16</v>
      </c>
      <c r="H78" s="32">
        <f t="shared" ref="H78:I78" si="67">SUM(H71:H77)</f>
        <v>0</v>
      </c>
      <c r="I78" s="33">
        <f t="shared" si="67"/>
        <v>0</v>
      </c>
      <c r="J78" s="30">
        <f>J75</f>
        <v>73</v>
      </c>
      <c r="K78" s="31">
        <f>K75</f>
        <v>140</v>
      </c>
      <c r="AB78" s="3" t="s">
        <v>72</v>
      </c>
      <c r="AC78" s="3" t="s">
        <v>72</v>
      </c>
      <c r="AF78" s="70"/>
    </row>
    <row r="79" spans="1:32" x14ac:dyDescent="0.45">
      <c r="A79" s="60"/>
      <c r="AC79" s="59"/>
      <c r="AF79" s="59"/>
    </row>
    <row r="80" spans="1:32" x14ac:dyDescent="0.45">
      <c r="A80" s="60"/>
      <c r="B80" s="53" t="s">
        <v>18</v>
      </c>
      <c r="C80" s="54" t="s">
        <v>40</v>
      </c>
      <c r="D80" s="54" t="s">
        <v>26</v>
      </c>
      <c r="E80" s="54" t="s">
        <v>27</v>
      </c>
      <c r="F80" s="54" t="s">
        <v>28</v>
      </c>
      <c r="G80" s="54" t="s">
        <v>29</v>
      </c>
      <c r="AC80" s="59"/>
      <c r="AF80" s="59"/>
    </row>
    <row r="81" spans="1:32" x14ac:dyDescent="0.45">
      <c r="A81" s="60"/>
      <c r="B81" s="2" t="str">
        <f>B69</f>
        <v>Highland</v>
      </c>
      <c r="C81" s="2">
        <f>IF(D75+E75&gt;0,1,0)</f>
        <v>1</v>
      </c>
      <c r="D81" s="2">
        <f>F78</f>
        <v>1</v>
      </c>
      <c r="E81" s="2">
        <f>D75</f>
        <v>0</v>
      </c>
      <c r="F81" s="2">
        <f>F75</f>
        <v>1</v>
      </c>
      <c r="G81" s="2">
        <f>J75-K75</f>
        <v>-67</v>
      </c>
      <c r="AC81" s="59"/>
      <c r="AF81" s="59"/>
    </row>
    <row r="82" spans="1:32" x14ac:dyDescent="0.45">
      <c r="A82" s="60"/>
      <c r="B82" s="2" t="str">
        <f>C69</f>
        <v>Central</v>
      </c>
      <c r="C82" s="2">
        <f>IF(D75+E75&gt;0,1,0)</f>
        <v>1</v>
      </c>
      <c r="D82" s="2">
        <f>G78</f>
        <v>16</v>
      </c>
      <c r="E82" s="2">
        <f>E75</f>
        <v>4</v>
      </c>
      <c r="F82" s="2">
        <f>G75</f>
        <v>12</v>
      </c>
      <c r="G82" s="2">
        <f>K75-J75</f>
        <v>67</v>
      </c>
      <c r="AC82" s="59"/>
      <c r="AF82" s="59"/>
    </row>
    <row r="83" spans="1:32" ht="7.5" customHeight="1" x14ac:dyDescent="0.45">
      <c r="A83" s="61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3"/>
      <c r="AF83" s="63"/>
    </row>
    <row r="84" spans="1:32" ht="6.75" customHeight="1" x14ac:dyDescent="0.45"/>
    <row r="85" spans="1:32" ht="6.75" customHeight="1" x14ac:dyDescent="0.45"/>
    <row r="86" spans="1:32" ht="6.75" customHeight="1" x14ac:dyDescent="0.45">
      <c r="A86" s="55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F86" s="57"/>
    </row>
    <row r="87" spans="1:32" s="12" customFormat="1" ht="14.65" thickBot="1" x14ac:dyDescent="0.5">
      <c r="A87" s="64">
        <v>5</v>
      </c>
      <c r="B87" s="53" t="str">
        <f>$B$4</f>
        <v>Highland</v>
      </c>
      <c r="C87" s="53" t="str">
        <f>$B$9</f>
        <v>Tayside</v>
      </c>
      <c r="D87" s="111" t="s">
        <v>25</v>
      </c>
      <c r="E87" s="111"/>
      <c r="F87" s="111"/>
      <c r="G87" s="111"/>
      <c r="H87" s="112"/>
      <c r="I87" s="112"/>
      <c r="J87" s="112"/>
      <c r="K87" s="112"/>
      <c r="L87" s="113" t="s">
        <v>2</v>
      </c>
      <c r="M87" s="113"/>
      <c r="N87" s="34"/>
      <c r="O87" s="34"/>
      <c r="P87" s="113" t="s">
        <v>3</v>
      </c>
      <c r="Q87" s="113"/>
      <c r="R87" s="34"/>
      <c r="S87" s="34"/>
      <c r="T87" s="113" t="s">
        <v>4</v>
      </c>
      <c r="U87" s="113"/>
      <c r="V87" s="34"/>
      <c r="W87" s="34"/>
      <c r="X87" s="113" t="s">
        <v>5</v>
      </c>
      <c r="Y87" s="113"/>
      <c r="Z87" s="34"/>
      <c r="AA87" s="34"/>
      <c r="AB87" s="113" t="s">
        <v>6</v>
      </c>
      <c r="AC87" s="113"/>
      <c r="AF87" s="68"/>
    </row>
    <row r="88" spans="1:32" s="12" customFormat="1" ht="14.65" thickBot="1" x14ac:dyDescent="0.5">
      <c r="A88" s="64"/>
      <c r="B88" s="13" t="s">
        <v>0</v>
      </c>
      <c r="C88" s="21" t="s">
        <v>1</v>
      </c>
      <c r="D88" s="23" t="s">
        <v>20</v>
      </c>
      <c r="E88" s="24" t="s">
        <v>21</v>
      </c>
      <c r="F88" s="27" t="s">
        <v>7</v>
      </c>
      <c r="G88" s="24" t="s">
        <v>8</v>
      </c>
      <c r="H88" s="22" t="s">
        <v>19</v>
      </c>
      <c r="I88" s="14"/>
      <c r="J88" s="14" t="s">
        <v>23</v>
      </c>
      <c r="K88" s="14" t="s">
        <v>24</v>
      </c>
      <c r="L88" s="14" t="s">
        <v>23</v>
      </c>
      <c r="M88" s="14" t="s">
        <v>24</v>
      </c>
      <c r="N88" s="13"/>
      <c r="O88" s="13"/>
      <c r="P88" s="14" t="s">
        <v>23</v>
      </c>
      <c r="Q88" s="14" t="s">
        <v>24</v>
      </c>
      <c r="R88" s="14" t="s">
        <v>23</v>
      </c>
      <c r="S88" s="14" t="s">
        <v>24</v>
      </c>
      <c r="T88" s="14" t="s">
        <v>23</v>
      </c>
      <c r="U88" s="14" t="s">
        <v>24</v>
      </c>
      <c r="V88" s="14" t="s">
        <v>23</v>
      </c>
      <c r="W88" s="14" t="s">
        <v>24</v>
      </c>
      <c r="X88" s="14" t="s">
        <v>23</v>
      </c>
      <c r="Y88" s="14" t="s">
        <v>24</v>
      </c>
      <c r="Z88" s="14" t="s">
        <v>23</v>
      </c>
      <c r="AA88" s="14" t="s">
        <v>24</v>
      </c>
      <c r="AB88" s="14" t="s">
        <v>23</v>
      </c>
      <c r="AC88" s="14" t="s">
        <v>24</v>
      </c>
      <c r="AF88" s="68"/>
    </row>
    <row r="89" spans="1:32" x14ac:dyDescent="0.45">
      <c r="A89" s="60"/>
      <c r="B89" s="5" t="s">
        <v>110</v>
      </c>
      <c r="C89" s="5" t="s">
        <v>106</v>
      </c>
      <c r="D89" s="35">
        <f>IF(F89&gt;G89,1,IF(G89&gt;F89,0,0))</f>
        <v>0</v>
      </c>
      <c r="E89" s="36">
        <f>IF(G89&gt;F89,1,IF(F89&gt;G89,0,0))</f>
        <v>1</v>
      </c>
      <c r="F89" s="37">
        <f>SUM(N89,R89,V89,Z89,AD89)</f>
        <v>1</v>
      </c>
      <c r="G89" s="38">
        <f>SUM(O89,S89,W89,AA89,AE89)</f>
        <v>3</v>
      </c>
      <c r="H89" s="39"/>
      <c r="I89" s="39"/>
      <c r="J89" s="40">
        <f>SUM(L89,P89,T89,X89,AB89)</f>
        <v>23</v>
      </c>
      <c r="K89" s="41">
        <f>SUM(M89,Q89,U89,Y89,AC89)</f>
        <v>42</v>
      </c>
      <c r="L89" s="19">
        <v>3</v>
      </c>
      <c r="M89" s="7">
        <v>11</v>
      </c>
      <c r="N89" s="5">
        <f>IF(L89="",0,IF(L89&gt;M89,1,0))</f>
        <v>0</v>
      </c>
      <c r="O89" s="4">
        <f>IF(M89="",0,IF(M89&gt;L89,1,0))</f>
        <v>1</v>
      </c>
      <c r="P89" s="6">
        <v>3</v>
      </c>
      <c r="Q89" s="7">
        <v>11</v>
      </c>
      <c r="R89" s="5">
        <f>IF(P89="",0,IF(P89&gt;Q89,1,0))</f>
        <v>0</v>
      </c>
      <c r="S89" s="4">
        <f>IF(Q89="",0,IF(Q89&gt;P89,1,0))</f>
        <v>1</v>
      </c>
      <c r="T89" s="6">
        <v>11</v>
      </c>
      <c r="U89" s="7">
        <v>9</v>
      </c>
      <c r="V89" s="5">
        <f>IF(T89="",0,IF(T89&gt;U89,1,0))</f>
        <v>1</v>
      </c>
      <c r="W89" s="4">
        <f>IF(U89="",0,IF(U89&gt;T89,1,0))</f>
        <v>0</v>
      </c>
      <c r="X89" s="6">
        <v>6</v>
      </c>
      <c r="Y89" s="7">
        <v>11</v>
      </c>
      <c r="Z89" s="5">
        <f>IF(X89="",0,IF(X89&gt;Y89,1,0))</f>
        <v>0</v>
      </c>
      <c r="AA89" s="4">
        <f>IF(Y89="",0,IF(Y89&gt;X89,1,0))</f>
        <v>1</v>
      </c>
      <c r="AB89" s="6"/>
      <c r="AC89" s="65"/>
      <c r="AD89">
        <f>IF(AB89="",0,IF(AB89&gt;AC89,1,0))</f>
        <v>0</v>
      </c>
      <c r="AE89">
        <f>IF(AC89="",0,IF(AC89&gt;AB89,1,0))</f>
        <v>0</v>
      </c>
      <c r="AF89" s="69"/>
    </row>
    <row r="90" spans="1:32" x14ac:dyDescent="0.45">
      <c r="A90" s="60"/>
      <c r="B90" s="5" t="s">
        <v>111</v>
      </c>
      <c r="C90" s="5" t="s">
        <v>107</v>
      </c>
      <c r="D90" s="35">
        <f t="shared" ref="D90:D92" si="68">IF(F90&gt;G90,1,IF(G90&gt;F90,0,0))</f>
        <v>0</v>
      </c>
      <c r="E90" s="36">
        <f t="shared" ref="E90:E92" si="69">IF(G90&gt;F90,1,IF(F90&gt;G90,0,0))</f>
        <v>1</v>
      </c>
      <c r="F90" s="37">
        <f t="shared" ref="F90:G92" si="70">SUM(N90,R90,V90,Z90,AD90)</f>
        <v>0</v>
      </c>
      <c r="G90" s="38">
        <f t="shared" si="70"/>
        <v>3</v>
      </c>
      <c r="H90" s="42"/>
      <c r="I90" s="42"/>
      <c r="J90" s="43">
        <f t="shared" ref="J90:K92" si="71">SUM(L90,P90,T90,X90,AB90)</f>
        <v>26</v>
      </c>
      <c r="K90" s="38">
        <f t="shared" si="71"/>
        <v>33</v>
      </c>
      <c r="L90" s="5">
        <v>9</v>
      </c>
      <c r="M90" s="9">
        <v>11</v>
      </c>
      <c r="N90" s="5">
        <f t="shared" ref="N90:N92" si="72">IF(L90="",0,IF(L90&gt;M90,1,0))</f>
        <v>0</v>
      </c>
      <c r="O90" s="4">
        <f t="shared" ref="O90:O92" si="73">IF(M90="",0,IF(M90&gt;L90,1,0))</f>
        <v>1</v>
      </c>
      <c r="P90" s="8">
        <v>9</v>
      </c>
      <c r="Q90" s="9">
        <v>11</v>
      </c>
      <c r="R90" s="5">
        <f t="shared" ref="R90:R92" si="74">IF(P90="",0,IF(P90&gt;Q90,1,0))</f>
        <v>0</v>
      </c>
      <c r="S90" s="4">
        <f t="shared" ref="S90:S92" si="75">IF(Q90="",0,IF(Q90&gt;P90,1,0))</f>
        <v>1</v>
      </c>
      <c r="T90" s="8">
        <v>8</v>
      </c>
      <c r="U90" s="9">
        <v>11</v>
      </c>
      <c r="V90" s="5">
        <f t="shared" ref="V90:V92" si="76">IF(T90="",0,IF(T90&gt;U90,1,0))</f>
        <v>0</v>
      </c>
      <c r="W90" s="4">
        <f t="shared" ref="W90:W92" si="77">IF(U90="",0,IF(U90&gt;T90,1,0))</f>
        <v>1</v>
      </c>
      <c r="X90" s="8"/>
      <c r="Y90" s="9"/>
      <c r="Z90" s="5">
        <f t="shared" ref="Z90:Z92" si="78">IF(X90="",0,IF(X90&gt;Y90,1,0))</f>
        <v>0</v>
      </c>
      <c r="AA90" s="4">
        <f t="shared" ref="AA90:AA92" si="79">IF(Y90="",0,IF(Y90&gt;X90,1,0))</f>
        <v>0</v>
      </c>
      <c r="AB90" s="8"/>
      <c r="AC90" s="1"/>
      <c r="AD90">
        <f t="shared" ref="AD90:AD92" si="80">IF(AB90="",0,IF(AB90&gt;AC90,1,0))</f>
        <v>0</v>
      </c>
      <c r="AE90">
        <f t="shared" ref="AE90:AE92" si="81">IF(AC90="",0,IF(AC90&gt;AB90,1,0))</f>
        <v>0</v>
      </c>
      <c r="AF90" s="69"/>
    </row>
    <row r="91" spans="1:32" x14ac:dyDescent="0.45">
      <c r="A91" s="60"/>
      <c r="B91" s="5" t="s">
        <v>112</v>
      </c>
      <c r="C91" s="5" t="s">
        <v>108</v>
      </c>
      <c r="D91" s="35">
        <f t="shared" si="68"/>
        <v>1</v>
      </c>
      <c r="E91" s="36">
        <f t="shared" si="69"/>
        <v>0</v>
      </c>
      <c r="F91" s="37">
        <f t="shared" si="70"/>
        <v>3</v>
      </c>
      <c r="G91" s="38">
        <f t="shared" si="70"/>
        <v>0</v>
      </c>
      <c r="H91" s="42"/>
      <c r="I91" s="42"/>
      <c r="J91" s="43">
        <f t="shared" si="71"/>
        <v>33</v>
      </c>
      <c r="K91" s="38">
        <f t="shared" si="71"/>
        <v>20</v>
      </c>
      <c r="L91" s="5">
        <v>11</v>
      </c>
      <c r="M91" s="9">
        <v>7</v>
      </c>
      <c r="N91" s="5">
        <f t="shared" si="72"/>
        <v>1</v>
      </c>
      <c r="O91" s="4">
        <f t="shared" si="73"/>
        <v>0</v>
      </c>
      <c r="P91" s="8">
        <v>11</v>
      </c>
      <c r="Q91" s="9">
        <v>6</v>
      </c>
      <c r="R91" s="5">
        <f t="shared" si="74"/>
        <v>1</v>
      </c>
      <c r="S91" s="4">
        <f t="shared" si="75"/>
        <v>0</v>
      </c>
      <c r="T91" s="8">
        <v>11</v>
      </c>
      <c r="U91" s="9">
        <v>7</v>
      </c>
      <c r="V91" s="5">
        <f t="shared" si="76"/>
        <v>1</v>
      </c>
      <c r="W91" s="4">
        <f t="shared" si="77"/>
        <v>0</v>
      </c>
      <c r="X91" s="8"/>
      <c r="Y91" s="9"/>
      <c r="Z91" s="5">
        <f t="shared" si="78"/>
        <v>0</v>
      </c>
      <c r="AA91" s="4">
        <f t="shared" si="79"/>
        <v>0</v>
      </c>
      <c r="AB91" s="8"/>
      <c r="AC91" s="1"/>
      <c r="AD91">
        <f t="shared" si="80"/>
        <v>0</v>
      </c>
      <c r="AE91">
        <f t="shared" si="81"/>
        <v>0</v>
      </c>
      <c r="AF91" s="69"/>
    </row>
    <row r="92" spans="1:32" ht="14.65" thickBot="1" x14ac:dyDescent="0.5">
      <c r="A92" s="60"/>
      <c r="B92" s="5" t="s">
        <v>114</v>
      </c>
      <c r="C92" s="5" t="s">
        <v>109</v>
      </c>
      <c r="D92" s="35">
        <f t="shared" si="68"/>
        <v>0</v>
      </c>
      <c r="E92" s="36">
        <f t="shared" si="69"/>
        <v>1</v>
      </c>
      <c r="F92" s="37">
        <f t="shared" si="70"/>
        <v>0</v>
      </c>
      <c r="G92" s="38">
        <f t="shared" si="70"/>
        <v>3</v>
      </c>
      <c r="H92" s="44"/>
      <c r="I92" s="44"/>
      <c r="J92" s="43">
        <f t="shared" si="71"/>
        <v>17</v>
      </c>
      <c r="K92" s="38">
        <f t="shared" si="71"/>
        <v>33</v>
      </c>
      <c r="L92" s="20">
        <v>5</v>
      </c>
      <c r="M92" s="11">
        <v>11</v>
      </c>
      <c r="N92" s="5">
        <f t="shared" si="72"/>
        <v>0</v>
      </c>
      <c r="O92" s="4">
        <f t="shared" si="73"/>
        <v>1</v>
      </c>
      <c r="P92" s="10">
        <v>5</v>
      </c>
      <c r="Q92" s="11">
        <v>11</v>
      </c>
      <c r="R92" s="5">
        <f t="shared" si="74"/>
        <v>0</v>
      </c>
      <c r="S92" s="4">
        <f t="shared" si="75"/>
        <v>1</v>
      </c>
      <c r="T92" s="10">
        <v>7</v>
      </c>
      <c r="U92" s="11">
        <v>11</v>
      </c>
      <c r="V92" s="5">
        <f t="shared" si="76"/>
        <v>0</v>
      </c>
      <c r="W92" s="4">
        <f t="shared" si="77"/>
        <v>1</v>
      </c>
      <c r="X92" s="10"/>
      <c r="Y92" s="11"/>
      <c r="Z92" s="5">
        <f t="shared" si="78"/>
        <v>0</v>
      </c>
      <c r="AA92" s="4">
        <f t="shared" si="79"/>
        <v>0</v>
      </c>
      <c r="AB92" s="10"/>
      <c r="AC92" s="66"/>
      <c r="AD92">
        <f t="shared" si="80"/>
        <v>0</v>
      </c>
      <c r="AE92">
        <f t="shared" si="81"/>
        <v>0</v>
      </c>
      <c r="AF92" s="69"/>
    </row>
    <row r="93" spans="1:32" s="12" customFormat="1" ht="14.65" thickBot="1" x14ac:dyDescent="0.5">
      <c r="A93" s="64"/>
      <c r="B93" s="15" t="s">
        <v>15</v>
      </c>
      <c r="C93" s="26"/>
      <c r="D93" s="45">
        <f t="shared" ref="D93:E93" si="82">SUM(D89:D92)</f>
        <v>1</v>
      </c>
      <c r="E93" s="46">
        <f t="shared" si="82"/>
        <v>3</v>
      </c>
      <c r="F93" s="47">
        <f>SUM(F89:F92)</f>
        <v>4</v>
      </c>
      <c r="G93" s="48">
        <f>SUM(G89:G92)</f>
        <v>9</v>
      </c>
      <c r="H93" s="49"/>
      <c r="I93" s="49"/>
      <c r="J93" s="50">
        <f>SUM(J89:J92)</f>
        <v>99</v>
      </c>
      <c r="K93" s="48">
        <f>SUM(K89:K92)</f>
        <v>128</v>
      </c>
      <c r="AC93" s="58"/>
      <c r="AF93" s="68"/>
    </row>
    <row r="94" spans="1:32" s="12" customFormat="1" x14ac:dyDescent="0.45">
      <c r="A94" s="64"/>
      <c r="B94" s="15" t="s">
        <v>22</v>
      </c>
      <c r="C94" s="26"/>
      <c r="D94" s="45"/>
      <c r="E94" s="46"/>
      <c r="F94" s="83"/>
      <c r="G94" s="84">
        <v>4</v>
      </c>
      <c r="AB94" s="110" t="s">
        <v>17</v>
      </c>
      <c r="AC94" s="110"/>
      <c r="AF94" s="68"/>
    </row>
    <row r="95" spans="1:32" ht="14.65" thickBot="1" x14ac:dyDescent="0.5">
      <c r="A95" s="60"/>
      <c r="B95" s="15" t="s">
        <v>13</v>
      </c>
      <c r="C95" s="17"/>
      <c r="D95" s="51"/>
      <c r="E95" s="52"/>
      <c r="F95" s="51">
        <f>IF(AB96="yes",0,IF(AB96="no",-$C$11,"error"))</f>
        <v>0</v>
      </c>
      <c r="G95" s="52">
        <f>IF(AC96="yes",0,IF(AC96="no",-$C$11,"error"))</f>
        <v>0</v>
      </c>
      <c r="H95" s="18"/>
      <c r="I95" s="18"/>
      <c r="AB95" s="13" t="str">
        <f>B87</f>
        <v>Highland</v>
      </c>
      <c r="AC95" s="13" t="str">
        <f>C87</f>
        <v>Tayside</v>
      </c>
      <c r="AF95" s="69"/>
    </row>
    <row r="96" spans="1:32" s="16" customFormat="1" ht="14.65" thickBot="1" x14ac:dyDescent="0.5">
      <c r="A96" s="67"/>
      <c r="B96" s="33" t="s">
        <v>16</v>
      </c>
      <c r="C96" s="28"/>
      <c r="D96" s="29">
        <f>SUM(D93:D95)</f>
        <v>1</v>
      </c>
      <c r="E96" s="29">
        <f>SUM(E93:E95)</f>
        <v>3</v>
      </c>
      <c r="F96" s="29">
        <f t="shared" ref="F96:G96" si="83">SUM(F93:F95)</f>
        <v>4</v>
      </c>
      <c r="G96" s="29">
        <f t="shared" si="83"/>
        <v>13</v>
      </c>
      <c r="H96" s="32">
        <f t="shared" ref="H96:I96" si="84">SUM(H89:H95)</f>
        <v>0</v>
      </c>
      <c r="I96" s="33">
        <f t="shared" si="84"/>
        <v>0</v>
      </c>
      <c r="J96" s="30">
        <f>J93</f>
        <v>99</v>
      </c>
      <c r="K96" s="31">
        <f>K93</f>
        <v>128</v>
      </c>
      <c r="AB96" s="3" t="s">
        <v>72</v>
      </c>
      <c r="AC96" s="3" t="s">
        <v>72</v>
      </c>
      <c r="AF96" s="70"/>
    </row>
    <row r="97" spans="1:32" x14ac:dyDescent="0.45">
      <c r="A97" s="60"/>
      <c r="AC97" s="59"/>
      <c r="AF97" s="59"/>
    </row>
    <row r="98" spans="1:32" x14ac:dyDescent="0.45">
      <c r="A98" s="60"/>
      <c r="B98" s="53" t="s">
        <v>18</v>
      </c>
      <c r="C98" s="54" t="s">
        <v>40</v>
      </c>
      <c r="D98" s="54" t="s">
        <v>26</v>
      </c>
      <c r="E98" s="54" t="s">
        <v>27</v>
      </c>
      <c r="F98" s="54" t="s">
        <v>28</v>
      </c>
      <c r="G98" s="54" t="s">
        <v>29</v>
      </c>
      <c r="AC98" s="59"/>
      <c r="AF98" s="59"/>
    </row>
    <row r="99" spans="1:32" x14ac:dyDescent="0.45">
      <c r="A99" s="60"/>
      <c r="B99" s="2" t="str">
        <f>B87</f>
        <v>Highland</v>
      </c>
      <c r="C99" s="2">
        <f>IF(D93+E93&gt;0,1,0)</f>
        <v>1</v>
      </c>
      <c r="D99" s="2">
        <f>F96</f>
        <v>4</v>
      </c>
      <c r="E99" s="2">
        <f>D93</f>
        <v>1</v>
      </c>
      <c r="F99" s="2">
        <f>F93</f>
        <v>4</v>
      </c>
      <c r="G99" s="2">
        <f>J93-K93</f>
        <v>-29</v>
      </c>
      <c r="AC99" s="59"/>
      <c r="AF99" s="59"/>
    </row>
    <row r="100" spans="1:32" x14ac:dyDescent="0.45">
      <c r="A100" s="60"/>
      <c r="B100" s="2" t="str">
        <f>C87</f>
        <v>Tayside</v>
      </c>
      <c r="C100" s="2">
        <f>IF(D93+E93&gt;0,1,0)</f>
        <v>1</v>
      </c>
      <c r="D100" s="2">
        <f>G96</f>
        <v>13</v>
      </c>
      <c r="E100" s="2">
        <f>E93</f>
        <v>3</v>
      </c>
      <c r="F100" s="2">
        <f>G93</f>
        <v>9</v>
      </c>
      <c r="G100" s="2">
        <f>K93-J93</f>
        <v>29</v>
      </c>
      <c r="AC100" s="59"/>
      <c r="AF100" s="59"/>
    </row>
    <row r="101" spans="1:32" ht="7.5" customHeight="1" x14ac:dyDescent="0.45">
      <c r="A101" s="61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3"/>
      <c r="AF101" s="63"/>
    </row>
    <row r="102" spans="1:32" ht="6.75" customHeight="1" x14ac:dyDescent="0.45"/>
    <row r="103" spans="1:32" ht="6.75" customHeight="1" x14ac:dyDescent="0.45"/>
    <row r="104" spans="1:32" ht="6.75" customHeight="1" x14ac:dyDescent="0.45">
      <c r="A104" s="55"/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F104" s="57"/>
    </row>
    <row r="105" spans="1:32" s="12" customFormat="1" ht="14.65" thickBot="1" x14ac:dyDescent="0.5">
      <c r="A105" s="64">
        <v>6</v>
      </c>
      <c r="B105" s="53" t="str">
        <f>$B$5</f>
        <v>West</v>
      </c>
      <c r="C105" s="53" t="str">
        <f>$B$6</f>
        <v>East</v>
      </c>
      <c r="D105" s="111" t="s">
        <v>25</v>
      </c>
      <c r="E105" s="111"/>
      <c r="F105" s="111"/>
      <c r="G105" s="111"/>
      <c r="H105" s="112"/>
      <c r="I105" s="112"/>
      <c r="J105" s="112"/>
      <c r="K105" s="112"/>
      <c r="L105" s="113" t="s">
        <v>2</v>
      </c>
      <c r="M105" s="113"/>
      <c r="N105" s="34"/>
      <c r="O105" s="34"/>
      <c r="P105" s="113" t="s">
        <v>3</v>
      </c>
      <c r="Q105" s="113"/>
      <c r="R105" s="34"/>
      <c r="S105" s="34"/>
      <c r="T105" s="113" t="s">
        <v>4</v>
      </c>
      <c r="U105" s="113"/>
      <c r="V105" s="34"/>
      <c r="W105" s="34"/>
      <c r="X105" s="113" t="s">
        <v>5</v>
      </c>
      <c r="Y105" s="113"/>
      <c r="Z105" s="34"/>
      <c r="AA105" s="34"/>
      <c r="AB105" s="113" t="s">
        <v>6</v>
      </c>
      <c r="AC105" s="113"/>
      <c r="AF105" s="68"/>
    </row>
    <row r="106" spans="1:32" s="12" customFormat="1" ht="14.65" thickBot="1" x14ac:dyDescent="0.5">
      <c r="A106" s="64"/>
      <c r="B106" s="13" t="s">
        <v>0</v>
      </c>
      <c r="C106" s="21" t="s">
        <v>1</v>
      </c>
      <c r="D106" s="23" t="s">
        <v>20</v>
      </c>
      <c r="E106" s="24" t="s">
        <v>21</v>
      </c>
      <c r="F106" s="27" t="s">
        <v>7</v>
      </c>
      <c r="G106" s="24" t="s">
        <v>8</v>
      </c>
      <c r="H106" s="22" t="s">
        <v>19</v>
      </c>
      <c r="I106" s="14"/>
      <c r="J106" s="14" t="s">
        <v>23</v>
      </c>
      <c r="K106" s="14" t="s">
        <v>24</v>
      </c>
      <c r="L106" s="14" t="s">
        <v>23</v>
      </c>
      <c r="M106" s="14" t="s">
        <v>24</v>
      </c>
      <c r="N106" s="13"/>
      <c r="O106" s="13"/>
      <c r="P106" s="14" t="s">
        <v>23</v>
      </c>
      <c r="Q106" s="14" t="s">
        <v>24</v>
      </c>
      <c r="R106" s="14" t="s">
        <v>23</v>
      </c>
      <c r="S106" s="14" t="s">
        <v>24</v>
      </c>
      <c r="T106" s="14" t="s">
        <v>23</v>
      </c>
      <c r="U106" s="14" t="s">
        <v>24</v>
      </c>
      <c r="V106" s="14" t="s">
        <v>23</v>
      </c>
      <c r="W106" s="14" t="s">
        <v>24</v>
      </c>
      <c r="X106" s="14" t="s">
        <v>23</v>
      </c>
      <c r="Y106" s="14" t="s">
        <v>24</v>
      </c>
      <c r="Z106" s="14" t="s">
        <v>23</v>
      </c>
      <c r="AA106" s="14" t="s">
        <v>24</v>
      </c>
      <c r="AB106" s="14" t="s">
        <v>23</v>
      </c>
      <c r="AC106" s="14" t="s">
        <v>24</v>
      </c>
      <c r="AF106" s="68"/>
    </row>
    <row r="107" spans="1:32" x14ac:dyDescent="0.45">
      <c r="A107" s="60"/>
      <c r="B107" s="88" t="s">
        <v>101</v>
      </c>
      <c r="C107" s="5" t="s">
        <v>121</v>
      </c>
      <c r="D107" s="35">
        <f>IF(F107&gt;G107,1,IF(G107&gt;F107,0,0))</f>
        <v>0</v>
      </c>
      <c r="E107" s="36">
        <f>IF(G107&gt;F107,1,IF(F107&gt;G107,0,0))</f>
        <v>1</v>
      </c>
      <c r="F107" s="37">
        <f>SUM(N107,R107,V107,Z107,AD107)</f>
        <v>0</v>
      </c>
      <c r="G107" s="38">
        <f>SUM(O107,S107,W107,AA107,AE107)</f>
        <v>3</v>
      </c>
      <c r="H107" s="39"/>
      <c r="I107" s="39"/>
      <c r="J107" s="40">
        <f>SUM(L107,P107,T107,X107,AB107)</f>
        <v>15</v>
      </c>
      <c r="K107" s="41">
        <f>SUM(M107,Q107,U107,Y107,AC107)</f>
        <v>33</v>
      </c>
      <c r="L107" s="19">
        <v>7</v>
      </c>
      <c r="M107" s="7">
        <v>11</v>
      </c>
      <c r="N107" s="5">
        <f>IF(L107="",0,IF(L107&gt;M107,1,0))</f>
        <v>0</v>
      </c>
      <c r="O107" s="4">
        <f>IF(M107="",0,IF(M107&gt;L107,1,0))</f>
        <v>1</v>
      </c>
      <c r="P107" s="6">
        <v>4</v>
      </c>
      <c r="Q107" s="7">
        <v>11</v>
      </c>
      <c r="R107" s="5">
        <f>IF(P107="",0,IF(P107&gt;Q107,1,0))</f>
        <v>0</v>
      </c>
      <c r="S107" s="4">
        <f>IF(Q107="",0,IF(Q107&gt;P107,1,0))</f>
        <v>1</v>
      </c>
      <c r="T107" s="6">
        <v>4</v>
      </c>
      <c r="U107" s="7">
        <v>11</v>
      </c>
      <c r="V107" s="5">
        <f>IF(T107="",0,IF(T107&gt;U107,1,0))</f>
        <v>0</v>
      </c>
      <c r="W107" s="4">
        <f>IF(U107="",0,IF(U107&gt;T107,1,0))</f>
        <v>1</v>
      </c>
      <c r="X107" s="6"/>
      <c r="Y107" s="7"/>
      <c r="Z107" s="5">
        <f>IF(X107="",0,IF(X107&gt;Y107,1,0))</f>
        <v>0</v>
      </c>
      <c r="AA107" s="4">
        <f>IF(Y107="",0,IF(Y107&gt;X107,1,0))</f>
        <v>0</v>
      </c>
      <c r="AB107" s="6"/>
      <c r="AC107" s="65"/>
      <c r="AD107">
        <f>IF(AB107="",0,IF(AB107&gt;AC107,1,0))</f>
        <v>0</v>
      </c>
      <c r="AE107">
        <f>IF(AC107="",0,IF(AC107&gt;AB107,1,0))</f>
        <v>0</v>
      </c>
      <c r="AF107" s="69"/>
    </row>
    <row r="108" spans="1:32" x14ac:dyDescent="0.45">
      <c r="A108" s="60"/>
      <c r="B108" s="88" t="s">
        <v>102</v>
      </c>
      <c r="C108" s="5" t="s">
        <v>122</v>
      </c>
      <c r="D108" s="35">
        <f t="shared" ref="D108:D110" si="85">IF(F108&gt;G108,1,IF(G108&gt;F108,0,0))</f>
        <v>0</v>
      </c>
      <c r="E108" s="36">
        <f t="shared" ref="E108:E110" si="86">IF(G108&gt;F108,1,IF(F108&gt;G108,0,0))</f>
        <v>1</v>
      </c>
      <c r="F108" s="37">
        <f t="shared" ref="F108:G110" si="87">SUM(N108,R108,V108,Z108,AD108)</f>
        <v>0</v>
      </c>
      <c r="G108" s="38">
        <f t="shared" si="87"/>
        <v>3</v>
      </c>
      <c r="H108" s="42"/>
      <c r="I108" s="42"/>
      <c r="J108" s="43">
        <f t="shared" ref="J108:K110" si="88">SUM(L108,P108,T108,X108,AB108)</f>
        <v>10</v>
      </c>
      <c r="K108" s="38">
        <f t="shared" si="88"/>
        <v>33</v>
      </c>
      <c r="L108" s="5">
        <v>3</v>
      </c>
      <c r="M108" s="9">
        <v>11</v>
      </c>
      <c r="N108" s="5">
        <f t="shared" ref="N108:N110" si="89">IF(L108="",0,IF(L108&gt;M108,1,0))</f>
        <v>0</v>
      </c>
      <c r="O108" s="4">
        <f t="shared" ref="O108:O110" si="90">IF(M108="",0,IF(M108&gt;L108,1,0))</f>
        <v>1</v>
      </c>
      <c r="P108" s="8">
        <v>3</v>
      </c>
      <c r="Q108" s="9">
        <v>11</v>
      </c>
      <c r="R108" s="5">
        <f t="shared" ref="R108:R110" si="91">IF(P108="",0,IF(P108&gt;Q108,1,0))</f>
        <v>0</v>
      </c>
      <c r="S108" s="4">
        <f t="shared" ref="S108:S110" si="92">IF(Q108="",0,IF(Q108&gt;P108,1,0))</f>
        <v>1</v>
      </c>
      <c r="T108" s="8">
        <v>4</v>
      </c>
      <c r="U108" s="9">
        <v>11</v>
      </c>
      <c r="V108" s="5">
        <f t="shared" ref="V108:V110" si="93">IF(T108="",0,IF(T108&gt;U108,1,0))</f>
        <v>0</v>
      </c>
      <c r="W108" s="4">
        <f t="shared" ref="W108:W110" si="94">IF(U108="",0,IF(U108&gt;T108,1,0))</f>
        <v>1</v>
      </c>
      <c r="X108" s="8"/>
      <c r="Y108" s="9"/>
      <c r="Z108" s="5">
        <f t="shared" ref="Z108:Z110" si="95">IF(X108="",0,IF(X108&gt;Y108,1,0))</f>
        <v>0</v>
      </c>
      <c r="AA108" s="4">
        <f t="shared" ref="AA108:AA110" si="96">IF(Y108="",0,IF(Y108&gt;X108,1,0))</f>
        <v>0</v>
      </c>
      <c r="AB108" s="8"/>
      <c r="AC108" s="1"/>
      <c r="AD108">
        <f t="shared" ref="AD108:AD110" si="97">IF(AB108="",0,IF(AB108&gt;AC108,1,0))</f>
        <v>0</v>
      </c>
      <c r="AE108">
        <f t="shared" ref="AE108:AE110" si="98">IF(AC108="",0,IF(AC108&gt;AB108,1,0))</f>
        <v>0</v>
      </c>
      <c r="AF108" s="69"/>
    </row>
    <row r="109" spans="1:32" x14ac:dyDescent="0.45">
      <c r="A109" s="60"/>
      <c r="B109" s="88" t="s">
        <v>103</v>
      </c>
      <c r="C109" s="5" t="s">
        <v>123</v>
      </c>
      <c r="D109" s="35">
        <f t="shared" si="85"/>
        <v>1</v>
      </c>
      <c r="E109" s="36">
        <f t="shared" si="86"/>
        <v>0</v>
      </c>
      <c r="F109" s="37">
        <f t="shared" si="87"/>
        <v>3</v>
      </c>
      <c r="G109" s="38">
        <f t="shared" si="87"/>
        <v>1</v>
      </c>
      <c r="H109" s="42"/>
      <c r="I109" s="42"/>
      <c r="J109" s="43">
        <f t="shared" si="88"/>
        <v>41</v>
      </c>
      <c r="K109" s="38">
        <f t="shared" si="88"/>
        <v>41</v>
      </c>
      <c r="L109" s="5">
        <v>14</v>
      </c>
      <c r="M109" s="9">
        <v>12</v>
      </c>
      <c r="N109" s="5">
        <f t="shared" si="89"/>
        <v>1</v>
      </c>
      <c r="O109" s="4">
        <f t="shared" si="90"/>
        <v>0</v>
      </c>
      <c r="P109" s="8">
        <v>4</v>
      </c>
      <c r="Q109" s="9">
        <v>11</v>
      </c>
      <c r="R109" s="5">
        <f t="shared" si="91"/>
        <v>0</v>
      </c>
      <c r="S109" s="4">
        <f t="shared" si="92"/>
        <v>1</v>
      </c>
      <c r="T109" s="8">
        <v>12</v>
      </c>
      <c r="U109" s="9">
        <v>10</v>
      </c>
      <c r="V109" s="5">
        <f t="shared" si="93"/>
        <v>1</v>
      </c>
      <c r="W109" s="4">
        <f t="shared" si="94"/>
        <v>0</v>
      </c>
      <c r="X109" s="8">
        <v>11</v>
      </c>
      <c r="Y109" s="9">
        <v>8</v>
      </c>
      <c r="Z109" s="5">
        <f t="shared" si="95"/>
        <v>1</v>
      </c>
      <c r="AA109" s="4">
        <f t="shared" si="96"/>
        <v>0</v>
      </c>
      <c r="AB109" s="8"/>
      <c r="AC109" s="1"/>
      <c r="AD109">
        <f t="shared" si="97"/>
        <v>0</v>
      </c>
      <c r="AE109">
        <f t="shared" si="98"/>
        <v>0</v>
      </c>
      <c r="AF109" s="69"/>
    </row>
    <row r="110" spans="1:32" ht="14.65" thickBot="1" x14ac:dyDescent="0.5">
      <c r="A110" s="60"/>
      <c r="B110" s="88" t="s">
        <v>104</v>
      </c>
      <c r="C110" s="91" t="s">
        <v>132</v>
      </c>
      <c r="D110" s="35">
        <f t="shared" si="85"/>
        <v>1</v>
      </c>
      <c r="E110" s="36">
        <f t="shared" si="86"/>
        <v>0</v>
      </c>
      <c r="F110" s="37">
        <f t="shared" si="87"/>
        <v>3</v>
      </c>
      <c r="G110" s="38">
        <f t="shared" si="87"/>
        <v>0</v>
      </c>
      <c r="H110" s="44"/>
      <c r="I110" s="44"/>
      <c r="J110" s="43">
        <f t="shared" si="88"/>
        <v>33</v>
      </c>
      <c r="K110" s="38">
        <f t="shared" si="88"/>
        <v>7</v>
      </c>
      <c r="L110" s="20">
        <v>11</v>
      </c>
      <c r="M110" s="11">
        <v>1</v>
      </c>
      <c r="N110" s="5">
        <f t="shared" si="89"/>
        <v>1</v>
      </c>
      <c r="O110" s="4">
        <f t="shared" si="90"/>
        <v>0</v>
      </c>
      <c r="P110" s="10">
        <v>11</v>
      </c>
      <c r="Q110" s="11">
        <v>4</v>
      </c>
      <c r="R110" s="5">
        <f t="shared" si="91"/>
        <v>1</v>
      </c>
      <c r="S110" s="4">
        <f t="shared" si="92"/>
        <v>0</v>
      </c>
      <c r="T110" s="10">
        <v>11</v>
      </c>
      <c r="U110" s="11">
        <v>2</v>
      </c>
      <c r="V110" s="5">
        <f t="shared" si="93"/>
        <v>1</v>
      </c>
      <c r="W110" s="4">
        <f t="shared" si="94"/>
        <v>0</v>
      </c>
      <c r="X110" s="10"/>
      <c r="Y110" s="11"/>
      <c r="Z110" s="5">
        <f t="shared" si="95"/>
        <v>0</v>
      </c>
      <c r="AA110" s="4">
        <f t="shared" si="96"/>
        <v>0</v>
      </c>
      <c r="AB110" s="10"/>
      <c r="AC110" s="66"/>
      <c r="AD110">
        <f t="shared" si="97"/>
        <v>0</v>
      </c>
      <c r="AE110">
        <f t="shared" si="98"/>
        <v>0</v>
      </c>
      <c r="AF110" s="69"/>
    </row>
    <row r="111" spans="1:32" s="12" customFormat="1" ht="14.65" thickBot="1" x14ac:dyDescent="0.5">
      <c r="A111" s="64"/>
      <c r="B111" s="15" t="s">
        <v>15</v>
      </c>
      <c r="C111" s="26"/>
      <c r="D111" s="45">
        <f t="shared" ref="D111:E111" si="99">SUM(D107:D110)</f>
        <v>2</v>
      </c>
      <c r="E111" s="46">
        <f t="shared" si="99"/>
        <v>2</v>
      </c>
      <c r="F111" s="47">
        <f>SUM(F107:F110)</f>
        <v>6</v>
      </c>
      <c r="G111" s="48">
        <f>SUM(G107:G110)</f>
        <v>7</v>
      </c>
      <c r="H111" s="49"/>
      <c r="I111" s="49"/>
      <c r="J111" s="47">
        <f>SUM(J107:J110)</f>
        <v>99</v>
      </c>
      <c r="K111" s="48">
        <f>SUM(K107:K110)</f>
        <v>114</v>
      </c>
      <c r="AC111" s="58"/>
      <c r="AF111" s="68"/>
    </row>
    <row r="112" spans="1:32" s="12" customFormat="1" x14ac:dyDescent="0.45">
      <c r="A112" s="64"/>
      <c r="B112" s="15" t="s">
        <v>22</v>
      </c>
      <c r="C112" s="26"/>
      <c r="D112" s="45"/>
      <c r="E112" s="46"/>
      <c r="F112" s="83"/>
      <c r="G112" s="84">
        <v>4</v>
      </c>
      <c r="AB112" s="110" t="s">
        <v>17</v>
      </c>
      <c r="AC112" s="110"/>
      <c r="AF112" s="68"/>
    </row>
    <row r="113" spans="1:32" ht="14.65" thickBot="1" x14ac:dyDescent="0.5">
      <c r="A113" s="60"/>
      <c r="B113" s="15" t="s">
        <v>13</v>
      </c>
      <c r="C113" s="17"/>
      <c r="D113" s="51"/>
      <c r="E113" s="52"/>
      <c r="F113" s="51">
        <f>IF(AB114="yes",0,IF(AB114="no",-$C$11,"error"))</f>
        <v>0</v>
      </c>
      <c r="G113" s="52">
        <f>IF(AC114="yes",0,IF(AC114="no",-$C$11,"error"))</f>
        <v>0</v>
      </c>
      <c r="H113" s="18"/>
      <c r="I113" s="18"/>
      <c r="AB113" s="13" t="str">
        <f>B105</f>
        <v>West</v>
      </c>
      <c r="AC113" s="13" t="str">
        <f>C105</f>
        <v>East</v>
      </c>
      <c r="AF113" s="69"/>
    </row>
    <row r="114" spans="1:32" s="16" customFormat="1" ht="14.65" thickBot="1" x14ac:dyDescent="0.5">
      <c r="A114" s="67"/>
      <c r="B114" s="33" t="s">
        <v>16</v>
      </c>
      <c r="C114" s="28"/>
      <c r="D114" s="29">
        <f>SUM(D111:D113)</f>
        <v>2</v>
      </c>
      <c r="E114" s="29">
        <f>SUM(E111:E113)</f>
        <v>2</v>
      </c>
      <c r="F114" s="29">
        <f t="shared" ref="F114:G114" si="100">SUM(F111:F113)</f>
        <v>6</v>
      </c>
      <c r="G114" s="29">
        <f t="shared" si="100"/>
        <v>11</v>
      </c>
      <c r="H114" s="32">
        <f t="shared" ref="H114:I114" si="101">SUM(H107:H113)</f>
        <v>0</v>
      </c>
      <c r="I114" s="33">
        <f t="shared" si="101"/>
        <v>0</v>
      </c>
      <c r="J114" s="30">
        <f>J111</f>
        <v>99</v>
      </c>
      <c r="K114" s="31">
        <f>K111</f>
        <v>114</v>
      </c>
      <c r="AB114" s="3" t="s">
        <v>72</v>
      </c>
      <c r="AC114" s="3" t="s">
        <v>72</v>
      </c>
      <c r="AF114" s="70"/>
    </row>
    <row r="115" spans="1:32" x14ac:dyDescent="0.45">
      <c r="A115" s="60"/>
      <c r="AC115" s="59"/>
      <c r="AF115" s="59"/>
    </row>
    <row r="116" spans="1:32" x14ac:dyDescent="0.45">
      <c r="A116" s="60"/>
      <c r="B116" s="53" t="s">
        <v>18</v>
      </c>
      <c r="C116" s="54" t="s">
        <v>40</v>
      </c>
      <c r="D116" s="54" t="s">
        <v>26</v>
      </c>
      <c r="E116" s="54" t="s">
        <v>27</v>
      </c>
      <c r="F116" s="54" t="s">
        <v>28</v>
      </c>
      <c r="G116" s="54" t="s">
        <v>29</v>
      </c>
      <c r="AC116" s="59"/>
      <c r="AF116" s="59"/>
    </row>
    <row r="117" spans="1:32" x14ac:dyDescent="0.45">
      <c r="A117" s="60"/>
      <c r="B117" s="2" t="str">
        <f>B105</f>
        <v>West</v>
      </c>
      <c r="C117" s="2">
        <f>IF(D111+E111&gt;0,1,0)</f>
        <v>1</v>
      </c>
      <c r="D117" s="2">
        <f>F114</f>
        <v>6</v>
      </c>
      <c r="E117" s="2">
        <f>D111</f>
        <v>2</v>
      </c>
      <c r="F117" s="2">
        <f>F111</f>
        <v>6</v>
      </c>
      <c r="G117" s="2">
        <f>J111-K111</f>
        <v>-15</v>
      </c>
      <c r="AC117" s="59"/>
      <c r="AF117" s="59"/>
    </row>
    <row r="118" spans="1:32" x14ac:dyDescent="0.45">
      <c r="A118" s="60"/>
      <c r="B118" s="2" t="str">
        <f>C105</f>
        <v>East</v>
      </c>
      <c r="C118" s="2">
        <f>IF(D111+E111&gt;0,1,0)</f>
        <v>1</v>
      </c>
      <c r="D118" s="2">
        <f>G114</f>
        <v>11</v>
      </c>
      <c r="E118" s="2">
        <f>E111</f>
        <v>2</v>
      </c>
      <c r="F118" s="2">
        <f>G111</f>
        <v>7</v>
      </c>
      <c r="G118" s="2">
        <f>K111-J111</f>
        <v>15</v>
      </c>
      <c r="AC118" s="59"/>
      <c r="AF118" s="59"/>
    </row>
    <row r="119" spans="1:32" ht="7.5" customHeight="1" x14ac:dyDescent="0.45">
      <c r="A119" s="61"/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3"/>
      <c r="AF119" s="63"/>
    </row>
    <row r="120" spans="1:32" ht="6.75" customHeight="1" x14ac:dyDescent="0.45"/>
    <row r="121" spans="1:32" ht="6.75" customHeight="1" x14ac:dyDescent="0.45"/>
    <row r="122" spans="1:32" ht="6.75" customHeight="1" x14ac:dyDescent="0.45">
      <c r="A122" s="55"/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  <c r="AA122" s="56"/>
      <c r="AB122" s="56"/>
      <c r="AC122" s="56"/>
      <c r="AF122" s="57"/>
    </row>
    <row r="123" spans="1:32" s="12" customFormat="1" ht="14.65" thickBot="1" x14ac:dyDescent="0.5">
      <c r="A123" s="64">
        <v>7</v>
      </c>
      <c r="B123" s="53" t="str">
        <f>$B$5</f>
        <v>West</v>
      </c>
      <c r="C123" s="53" t="str">
        <f>$B$7</f>
        <v>Grampian</v>
      </c>
      <c r="D123" s="111" t="s">
        <v>25</v>
      </c>
      <c r="E123" s="111"/>
      <c r="F123" s="111"/>
      <c r="G123" s="111"/>
      <c r="H123" s="112"/>
      <c r="I123" s="112"/>
      <c r="J123" s="112"/>
      <c r="K123" s="112"/>
      <c r="L123" s="113" t="s">
        <v>2</v>
      </c>
      <c r="M123" s="113"/>
      <c r="N123" s="34"/>
      <c r="O123" s="34"/>
      <c r="P123" s="113" t="s">
        <v>3</v>
      </c>
      <c r="Q123" s="113"/>
      <c r="R123" s="34"/>
      <c r="S123" s="34"/>
      <c r="T123" s="113" t="s">
        <v>4</v>
      </c>
      <c r="U123" s="113"/>
      <c r="V123" s="34"/>
      <c r="W123" s="34"/>
      <c r="X123" s="113" t="s">
        <v>5</v>
      </c>
      <c r="Y123" s="113"/>
      <c r="Z123" s="34"/>
      <c r="AA123" s="34"/>
      <c r="AB123" s="113" t="s">
        <v>6</v>
      </c>
      <c r="AC123" s="113"/>
      <c r="AF123" s="68"/>
    </row>
    <row r="124" spans="1:32" s="12" customFormat="1" ht="14.65" thickBot="1" x14ac:dyDescent="0.5">
      <c r="A124" s="64"/>
      <c r="B124" s="13" t="s">
        <v>0</v>
      </c>
      <c r="C124" s="21" t="s">
        <v>1</v>
      </c>
      <c r="D124" s="23" t="s">
        <v>20</v>
      </c>
      <c r="E124" s="24" t="s">
        <v>21</v>
      </c>
      <c r="F124" s="27" t="s">
        <v>7</v>
      </c>
      <c r="G124" s="24" t="s">
        <v>8</v>
      </c>
      <c r="H124" s="22" t="s">
        <v>19</v>
      </c>
      <c r="I124" s="14"/>
      <c r="J124" s="14" t="s">
        <v>23</v>
      </c>
      <c r="K124" s="14" t="s">
        <v>24</v>
      </c>
      <c r="L124" s="14" t="s">
        <v>23</v>
      </c>
      <c r="M124" s="14" t="s">
        <v>24</v>
      </c>
      <c r="N124" s="13"/>
      <c r="O124" s="13"/>
      <c r="P124" s="14" t="s">
        <v>23</v>
      </c>
      <c r="Q124" s="14" t="s">
        <v>24</v>
      </c>
      <c r="R124" s="14" t="s">
        <v>23</v>
      </c>
      <c r="S124" s="14" t="s">
        <v>24</v>
      </c>
      <c r="T124" s="14" t="s">
        <v>23</v>
      </c>
      <c r="U124" s="14" t="s">
        <v>24</v>
      </c>
      <c r="V124" s="14" t="s">
        <v>23</v>
      </c>
      <c r="W124" s="14" t="s">
        <v>24</v>
      </c>
      <c r="X124" s="14" t="s">
        <v>23</v>
      </c>
      <c r="Y124" s="14" t="s">
        <v>24</v>
      </c>
      <c r="Z124" s="14" t="s">
        <v>23</v>
      </c>
      <c r="AA124" s="14" t="s">
        <v>24</v>
      </c>
      <c r="AB124" s="14" t="s">
        <v>23</v>
      </c>
      <c r="AC124" s="14" t="s">
        <v>24</v>
      </c>
      <c r="AF124" s="68"/>
    </row>
    <row r="125" spans="1:32" x14ac:dyDescent="0.45">
      <c r="A125" s="60"/>
      <c r="B125" s="88" t="s">
        <v>101</v>
      </c>
      <c r="C125" s="1" t="s">
        <v>115</v>
      </c>
      <c r="D125" s="35">
        <f>IF(F125&gt;G125,1,IF(G125&gt;F125,0,0))</f>
        <v>1</v>
      </c>
      <c r="E125" s="36">
        <f>IF(G125&gt;F125,1,IF(F125&gt;G125,0,0))</f>
        <v>0</v>
      </c>
      <c r="F125" s="37">
        <f>SUM(N125,R125,V125,Z125,AD125)</f>
        <v>3</v>
      </c>
      <c r="G125" s="38">
        <f>SUM(O125,S125,W125,AA125,AE125)</f>
        <v>0</v>
      </c>
      <c r="H125" s="39"/>
      <c r="I125" s="39"/>
      <c r="J125" s="40">
        <f>SUM(L125,P125,T125,X125,AB125)</f>
        <v>33</v>
      </c>
      <c r="K125" s="41">
        <f>SUM(M125,Q125,U125,Y125,AC125)</f>
        <v>11</v>
      </c>
      <c r="L125" s="19">
        <v>11</v>
      </c>
      <c r="M125" s="7">
        <v>3</v>
      </c>
      <c r="N125" s="5">
        <f>IF(L125="",0,IF(L125&gt;M125,1,0))</f>
        <v>1</v>
      </c>
      <c r="O125" s="4">
        <f>IF(M125="",0,IF(M125&gt;L125,1,0))</f>
        <v>0</v>
      </c>
      <c r="P125" s="6">
        <v>11</v>
      </c>
      <c r="Q125" s="7">
        <v>3</v>
      </c>
      <c r="R125" s="5">
        <f>IF(P125="",0,IF(P125&gt;Q125,1,0))</f>
        <v>1</v>
      </c>
      <c r="S125" s="4">
        <f>IF(Q125="",0,IF(Q125&gt;P125,1,0))</f>
        <v>0</v>
      </c>
      <c r="T125" s="6">
        <v>11</v>
      </c>
      <c r="U125" s="7">
        <v>5</v>
      </c>
      <c r="V125" s="5">
        <f>IF(T125="",0,IF(T125&gt;U125,1,0))</f>
        <v>1</v>
      </c>
      <c r="W125" s="4">
        <f>IF(U125="",0,IF(U125&gt;T125,1,0))</f>
        <v>0</v>
      </c>
      <c r="X125" s="6"/>
      <c r="Y125" s="7"/>
      <c r="Z125" s="5">
        <f>IF(X125="",0,IF(X125&gt;Y125,1,0))</f>
        <v>0</v>
      </c>
      <c r="AA125" s="4">
        <f>IF(Y125="",0,IF(Y125&gt;X125,1,0))</f>
        <v>0</v>
      </c>
      <c r="AB125" s="6"/>
      <c r="AC125" s="65"/>
      <c r="AD125">
        <f>IF(AB125="",0,IF(AB125&gt;AC125,1,0))</f>
        <v>0</v>
      </c>
      <c r="AE125">
        <f>IF(AC125="",0,IF(AC125&gt;AB125,1,0))</f>
        <v>0</v>
      </c>
      <c r="AF125" s="69"/>
    </row>
    <row r="126" spans="1:32" x14ac:dyDescent="0.45">
      <c r="A126" s="60"/>
      <c r="B126" s="88" t="s">
        <v>102</v>
      </c>
      <c r="C126" s="1" t="s">
        <v>116</v>
      </c>
      <c r="D126" s="35">
        <f t="shared" ref="D126:D128" si="102">IF(F126&gt;G126,1,IF(G126&gt;F126,0,0))</f>
        <v>1</v>
      </c>
      <c r="E126" s="36">
        <f t="shared" ref="E126:E128" si="103">IF(G126&gt;F126,1,IF(F126&gt;G126,0,0))</f>
        <v>0</v>
      </c>
      <c r="F126" s="37">
        <f t="shared" ref="F126:G128" si="104">SUM(N126,R126,V126,Z126,AD126)</f>
        <v>3</v>
      </c>
      <c r="G126" s="38">
        <f t="shared" si="104"/>
        <v>0</v>
      </c>
      <c r="H126" s="42"/>
      <c r="I126" s="42"/>
      <c r="J126" s="43">
        <f t="shared" ref="J126:K128" si="105">SUM(L126,P126,T126,X126,AB126)</f>
        <v>33</v>
      </c>
      <c r="K126" s="38">
        <f t="shared" si="105"/>
        <v>12</v>
      </c>
      <c r="L126" s="5">
        <v>11</v>
      </c>
      <c r="M126" s="9">
        <v>5</v>
      </c>
      <c r="N126" s="5">
        <f t="shared" ref="N126:N128" si="106">IF(L126="",0,IF(L126&gt;M126,1,0))</f>
        <v>1</v>
      </c>
      <c r="O126" s="4">
        <f t="shared" ref="O126:O128" si="107">IF(M126="",0,IF(M126&gt;L126,1,0))</f>
        <v>0</v>
      </c>
      <c r="P126" s="8">
        <v>11</v>
      </c>
      <c r="Q126" s="9">
        <v>7</v>
      </c>
      <c r="R126" s="5">
        <f t="shared" ref="R126:R128" si="108">IF(P126="",0,IF(P126&gt;Q126,1,0))</f>
        <v>1</v>
      </c>
      <c r="S126" s="4">
        <f t="shared" ref="S126:S128" si="109">IF(Q126="",0,IF(Q126&gt;P126,1,0))</f>
        <v>0</v>
      </c>
      <c r="T126" s="8">
        <v>11</v>
      </c>
      <c r="U126" s="9">
        <v>0</v>
      </c>
      <c r="V126" s="5">
        <f t="shared" ref="V126:V128" si="110">IF(T126="",0,IF(T126&gt;U126,1,0))</f>
        <v>1</v>
      </c>
      <c r="W126" s="4">
        <f t="shared" ref="W126:W128" si="111">IF(U126="",0,IF(U126&gt;T126,1,0))</f>
        <v>0</v>
      </c>
      <c r="X126" s="8"/>
      <c r="Y126" s="9"/>
      <c r="Z126" s="5">
        <f t="shared" ref="Z126:Z128" si="112">IF(X126="",0,IF(X126&gt;Y126,1,0))</f>
        <v>0</v>
      </c>
      <c r="AA126" s="4">
        <f t="shared" ref="AA126:AA128" si="113">IF(Y126="",0,IF(Y126&gt;X126,1,0))</f>
        <v>0</v>
      </c>
      <c r="AB126" s="8"/>
      <c r="AC126" s="1"/>
      <c r="AD126">
        <f t="shared" ref="AD126:AD128" si="114">IF(AB126="",0,IF(AB126&gt;AC126,1,0))</f>
        <v>0</v>
      </c>
      <c r="AE126">
        <f t="shared" ref="AE126:AE128" si="115">IF(AC126="",0,IF(AC126&gt;AB126,1,0))</f>
        <v>0</v>
      </c>
      <c r="AF126" s="69"/>
    </row>
    <row r="127" spans="1:32" ht="14.65" thickBot="1" x14ac:dyDescent="0.5">
      <c r="A127" s="60"/>
      <c r="B127" s="88" t="s">
        <v>103</v>
      </c>
      <c r="C127" s="66" t="s">
        <v>120</v>
      </c>
      <c r="D127" s="35">
        <f t="shared" si="102"/>
        <v>1</v>
      </c>
      <c r="E127" s="36">
        <f t="shared" si="103"/>
        <v>0</v>
      </c>
      <c r="F127" s="37">
        <f t="shared" si="104"/>
        <v>3</v>
      </c>
      <c r="G127" s="38">
        <f t="shared" si="104"/>
        <v>0</v>
      </c>
      <c r="H127" s="42"/>
      <c r="I127" s="42"/>
      <c r="J127" s="43">
        <f t="shared" si="105"/>
        <v>33</v>
      </c>
      <c r="K127" s="38">
        <f t="shared" si="105"/>
        <v>18</v>
      </c>
      <c r="L127" s="5">
        <v>11</v>
      </c>
      <c r="M127" s="9">
        <v>8</v>
      </c>
      <c r="N127" s="5">
        <f t="shared" si="106"/>
        <v>1</v>
      </c>
      <c r="O127" s="4">
        <f t="shared" si="107"/>
        <v>0</v>
      </c>
      <c r="P127" s="8">
        <v>11</v>
      </c>
      <c r="Q127" s="9">
        <v>6</v>
      </c>
      <c r="R127" s="5">
        <f t="shared" si="108"/>
        <v>1</v>
      </c>
      <c r="S127" s="4">
        <f t="shared" si="109"/>
        <v>0</v>
      </c>
      <c r="T127" s="8">
        <v>11</v>
      </c>
      <c r="U127" s="9">
        <v>4</v>
      </c>
      <c r="V127" s="5">
        <f t="shared" si="110"/>
        <v>1</v>
      </c>
      <c r="W127" s="4">
        <f t="shared" si="111"/>
        <v>0</v>
      </c>
      <c r="X127" s="8"/>
      <c r="Y127" s="9"/>
      <c r="Z127" s="5">
        <f t="shared" si="112"/>
        <v>0</v>
      </c>
      <c r="AA127" s="4">
        <f t="shared" si="113"/>
        <v>0</v>
      </c>
      <c r="AB127" s="8"/>
      <c r="AC127" s="1"/>
      <c r="AD127">
        <f t="shared" si="114"/>
        <v>0</v>
      </c>
      <c r="AE127">
        <f t="shared" si="115"/>
        <v>0</v>
      </c>
      <c r="AF127" s="69"/>
    </row>
    <row r="128" spans="1:32" ht="14.65" thickBot="1" x14ac:dyDescent="0.5">
      <c r="A128" s="60"/>
      <c r="B128" s="20" t="s">
        <v>105</v>
      </c>
      <c r="C128" s="1" t="s">
        <v>119</v>
      </c>
      <c r="D128" s="35">
        <f t="shared" si="102"/>
        <v>1</v>
      </c>
      <c r="E128" s="36">
        <f t="shared" si="103"/>
        <v>0</v>
      </c>
      <c r="F128" s="37">
        <f t="shared" si="104"/>
        <v>3</v>
      </c>
      <c r="G128" s="38">
        <f t="shared" si="104"/>
        <v>0</v>
      </c>
      <c r="H128" s="44"/>
      <c r="I128" s="44"/>
      <c r="J128" s="43">
        <f t="shared" si="105"/>
        <v>33</v>
      </c>
      <c r="K128" s="38">
        <f t="shared" si="105"/>
        <v>10</v>
      </c>
      <c r="L128" s="20">
        <v>11</v>
      </c>
      <c r="M128" s="11">
        <v>3</v>
      </c>
      <c r="N128" s="5">
        <f t="shared" si="106"/>
        <v>1</v>
      </c>
      <c r="O128" s="4">
        <f t="shared" si="107"/>
        <v>0</v>
      </c>
      <c r="P128" s="10">
        <v>11</v>
      </c>
      <c r="Q128" s="11">
        <v>3</v>
      </c>
      <c r="R128" s="5">
        <f t="shared" si="108"/>
        <v>1</v>
      </c>
      <c r="S128" s="4">
        <f t="shared" si="109"/>
        <v>0</v>
      </c>
      <c r="T128" s="10">
        <v>11</v>
      </c>
      <c r="U128" s="11">
        <v>4</v>
      </c>
      <c r="V128" s="5">
        <f t="shared" si="110"/>
        <v>1</v>
      </c>
      <c r="W128" s="4">
        <f t="shared" si="111"/>
        <v>0</v>
      </c>
      <c r="X128" s="10"/>
      <c r="Y128" s="11"/>
      <c r="Z128" s="5">
        <f t="shared" si="112"/>
        <v>0</v>
      </c>
      <c r="AA128" s="4">
        <f t="shared" si="113"/>
        <v>0</v>
      </c>
      <c r="AB128" s="10"/>
      <c r="AC128" s="66"/>
      <c r="AD128">
        <f t="shared" si="114"/>
        <v>0</v>
      </c>
      <c r="AE128">
        <f t="shared" si="115"/>
        <v>0</v>
      </c>
      <c r="AF128" s="69"/>
    </row>
    <row r="129" spans="1:32" s="12" customFormat="1" ht="14.65" thickBot="1" x14ac:dyDescent="0.5">
      <c r="A129" s="64"/>
      <c r="B129" s="15" t="s">
        <v>15</v>
      </c>
      <c r="C129" s="26"/>
      <c r="D129" s="45">
        <f t="shared" ref="D129:E129" si="116">SUM(D125:D128)</f>
        <v>4</v>
      </c>
      <c r="E129" s="46">
        <f t="shared" si="116"/>
        <v>0</v>
      </c>
      <c r="F129" s="47">
        <f>SUM(F125:F128)</f>
        <v>12</v>
      </c>
      <c r="G129" s="48">
        <f>SUM(G125:G128)</f>
        <v>0</v>
      </c>
      <c r="H129" s="49"/>
      <c r="I129" s="49"/>
      <c r="J129" s="50">
        <f>SUM(J125:J128)</f>
        <v>132</v>
      </c>
      <c r="K129" s="48">
        <f>SUM(K125:K128)</f>
        <v>51</v>
      </c>
      <c r="AC129" s="58"/>
      <c r="AF129" s="68"/>
    </row>
    <row r="130" spans="1:32" s="12" customFormat="1" x14ac:dyDescent="0.45">
      <c r="A130" s="64"/>
      <c r="B130" s="15" t="s">
        <v>22</v>
      </c>
      <c r="C130" s="26"/>
      <c r="D130" s="45"/>
      <c r="E130" s="46"/>
      <c r="F130" s="83">
        <v>4</v>
      </c>
      <c r="G130" s="84"/>
      <c r="AB130" s="110" t="s">
        <v>17</v>
      </c>
      <c r="AC130" s="110"/>
      <c r="AF130" s="68"/>
    </row>
    <row r="131" spans="1:32" ht="14.65" thickBot="1" x14ac:dyDescent="0.5">
      <c r="A131" s="60"/>
      <c r="B131" s="15" t="s">
        <v>13</v>
      </c>
      <c r="C131" s="17"/>
      <c r="D131" s="51"/>
      <c r="E131" s="52"/>
      <c r="F131" s="51">
        <f>IF(AB132="yes",0,IF(AB132="no",-$C$11,"error"))</f>
        <v>0</v>
      </c>
      <c r="G131" s="52">
        <f>IF(AC132="yes",0,IF(AC132="no",-$C$11,"error"))</f>
        <v>0</v>
      </c>
      <c r="H131" s="18"/>
      <c r="I131" s="18"/>
      <c r="AB131" s="13" t="str">
        <f>B123</f>
        <v>West</v>
      </c>
      <c r="AC131" s="13" t="str">
        <f>C123</f>
        <v>Grampian</v>
      </c>
      <c r="AF131" s="69"/>
    </row>
    <row r="132" spans="1:32" s="16" customFormat="1" ht="14.65" thickBot="1" x14ac:dyDescent="0.5">
      <c r="A132" s="67"/>
      <c r="B132" s="33" t="s">
        <v>16</v>
      </c>
      <c r="C132" s="28"/>
      <c r="D132" s="29">
        <f>SUM(D129:D131)</f>
        <v>4</v>
      </c>
      <c r="E132" s="29">
        <f>SUM(E129:E131)</f>
        <v>0</v>
      </c>
      <c r="F132" s="29">
        <f t="shared" ref="F132:G132" si="117">SUM(F129:F131)</f>
        <v>16</v>
      </c>
      <c r="G132" s="29">
        <f t="shared" si="117"/>
        <v>0</v>
      </c>
      <c r="H132" s="32">
        <f t="shared" ref="H132:I132" si="118">SUM(H125:H131)</f>
        <v>0</v>
      </c>
      <c r="I132" s="33">
        <f t="shared" si="118"/>
        <v>0</v>
      </c>
      <c r="J132" s="30">
        <f>J129</f>
        <v>132</v>
      </c>
      <c r="K132" s="31">
        <f>K129</f>
        <v>51</v>
      </c>
      <c r="AB132" s="3" t="s">
        <v>72</v>
      </c>
      <c r="AC132" s="3" t="s">
        <v>72</v>
      </c>
      <c r="AF132" s="70"/>
    </row>
    <row r="133" spans="1:32" x14ac:dyDescent="0.45">
      <c r="A133" s="60"/>
      <c r="AC133" s="59"/>
      <c r="AF133" s="59"/>
    </row>
    <row r="134" spans="1:32" x14ac:dyDescent="0.45">
      <c r="A134" s="60"/>
      <c r="B134" s="53" t="s">
        <v>18</v>
      </c>
      <c r="C134" s="54" t="s">
        <v>40</v>
      </c>
      <c r="D134" s="54" t="s">
        <v>26</v>
      </c>
      <c r="E134" s="54" t="s">
        <v>27</v>
      </c>
      <c r="F134" s="54" t="s">
        <v>28</v>
      </c>
      <c r="G134" s="54" t="s">
        <v>29</v>
      </c>
      <c r="AC134" s="59"/>
      <c r="AF134" s="59"/>
    </row>
    <row r="135" spans="1:32" x14ac:dyDescent="0.45">
      <c r="A135" s="60"/>
      <c r="B135" s="2" t="str">
        <f>B123</f>
        <v>West</v>
      </c>
      <c r="C135" s="2">
        <f>IF(D129+E129&gt;0,1,0)</f>
        <v>1</v>
      </c>
      <c r="D135" s="2">
        <f>F132</f>
        <v>16</v>
      </c>
      <c r="E135" s="2">
        <f>D129</f>
        <v>4</v>
      </c>
      <c r="F135" s="2">
        <f>F129</f>
        <v>12</v>
      </c>
      <c r="G135" s="2">
        <f>J129-K129</f>
        <v>81</v>
      </c>
      <c r="AC135" s="59"/>
      <c r="AF135" s="59"/>
    </row>
    <row r="136" spans="1:32" x14ac:dyDescent="0.45">
      <c r="A136" s="60"/>
      <c r="B136" s="2" t="str">
        <f>C123</f>
        <v>Grampian</v>
      </c>
      <c r="C136" s="2">
        <f>IF(D129+E129&gt;0,1,0)</f>
        <v>1</v>
      </c>
      <c r="D136" s="2">
        <f>G132</f>
        <v>0</v>
      </c>
      <c r="E136" s="2">
        <f>E129</f>
        <v>0</v>
      </c>
      <c r="F136" s="2">
        <f>G129</f>
        <v>0</v>
      </c>
      <c r="G136" s="2">
        <f>K129-J129</f>
        <v>-81</v>
      </c>
      <c r="AC136" s="59"/>
      <c r="AF136" s="59"/>
    </row>
    <row r="137" spans="1:32" ht="7.5" customHeight="1" x14ac:dyDescent="0.45">
      <c r="A137" s="61"/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3"/>
      <c r="AF137" s="63"/>
    </row>
    <row r="138" spans="1:32" ht="6.75" customHeight="1" x14ac:dyDescent="0.45"/>
    <row r="139" spans="1:32" ht="6.75" customHeight="1" x14ac:dyDescent="0.45"/>
    <row r="140" spans="1:32" ht="6.75" customHeight="1" x14ac:dyDescent="0.45">
      <c r="A140" s="55"/>
      <c r="B140" s="56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56"/>
      <c r="AA140" s="56"/>
      <c r="AB140" s="56"/>
      <c r="AC140" s="56"/>
      <c r="AF140" s="57"/>
    </row>
    <row r="141" spans="1:32" s="12" customFormat="1" ht="14.65" thickBot="1" x14ac:dyDescent="0.5">
      <c r="A141" s="64">
        <v>8</v>
      </c>
      <c r="B141" s="53" t="str">
        <f>$B$5</f>
        <v>West</v>
      </c>
      <c r="C141" s="53" t="str">
        <f>$B$8</f>
        <v>Central</v>
      </c>
      <c r="D141" s="111" t="s">
        <v>25</v>
      </c>
      <c r="E141" s="111"/>
      <c r="F141" s="111"/>
      <c r="G141" s="111"/>
      <c r="H141" s="112"/>
      <c r="I141" s="112"/>
      <c r="J141" s="112"/>
      <c r="K141" s="112"/>
      <c r="L141" s="113" t="s">
        <v>2</v>
      </c>
      <c r="M141" s="113"/>
      <c r="N141" s="34"/>
      <c r="O141" s="34"/>
      <c r="P141" s="113" t="s">
        <v>3</v>
      </c>
      <c r="Q141" s="113"/>
      <c r="R141" s="34"/>
      <c r="S141" s="34"/>
      <c r="T141" s="113" t="s">
        <v>4</v>
      </c>
      <c r="U141" s="113"/>
      <c r="V141" s="34"/>
      <c r="W141" s="34"/>
      <c r="X141" s="113" t="s">
        <v>5</v>
      </c>
      <c r="Y141" s="113"/>
      <c r="Z141" s="34"/>
      <c r="AA141" s="34"/>
      <c r="AB141" s="113" t="s">
        <v>6</v>
      </c>
      <c r="AC141" s="113"/>
      <c r="AF141" s="68"/>
    </row>
    <row r="142" spans="1:32" s="12" customFormat="1" ht="14.65" thickBot="1" x14ac:dyDescent="0.5">
      <c r="A142" s="64"/>
      <c r="B142" s="13" t="s">
        <v>0</v>
      </c>
      <c r="C142" s="21" t="s">
        <v>1</v>
      </c>
      <c r="D142" s="23" t="s">
        <v>20</v>
      </c>
      <c r="E142" s="24" t="s">
        <v>21</v>
      </c>
      <c r="F142" s="27" t="s">
        <v>7</v>
      </c>
      <c r="G142" s="24" t="s">
        <v>8</v>
      </c>
      <c r="H142" s="22" t="s">
        <v>19</v>
      </c>
      <c r="I142" s="14"/>
      <c r="J142" s="14" t="s">
        <v>23</v>
      </c>
      <c r="K142" s="14" t="s">
        <v>24</v>
      </c>
      <c r="L142" s="14" t="s">
        <v>23</v>
      </c>
      <c r="M142" s="14" t="s">
        <v>24</v>
      </c>
      <c r="N142" s="13"/>
      <c r="O142" s="13"/>
      <c r="P142" s="14" t="s">
        <v>23</v>
      </c>
      <c r="Q142" s="14" t="s">
        <v>24</v>
      </c>
      <c r="R142" s="14" t="s">
        <v>23</v>
      </c>
      <c r="S142" s="14" t="s">
        <v>24</v>
      </c>
      <c r="T142" s="14" t="s">
        <v>23</v>
      </c>
      <c r="U142" s="14" t="s">
        <v>24</v>
      </c>
      <c r="V142" s="14" t="s">
        <v>23</v>
      </c>
      <c r="W142" s="14" t="s">
        <v>24</v>
      </c>
      <c r="X142" s="14" t="s">
        <v>23</v>
      </c>
      <c r="Y142" s="14" t="s">
        <v>24</v>
      </c>
      <c r="Z142" s="14" t="s">
        <v>23</v>
      </c>
      <c r="AA142" s="14" t="s">
        <v>24</v>
      </c>
      <c r="AB142" s="14" t="s">
        <v>23</v>
      </c>
      <c r="AC142" s="14" t="s">
        <v>24</v>
      </c>
      <c r="AF142" s="68"/>
    </row>
    <row r="143" spans="1:32" x14ac:dyDescent="0.45">
      <c r="A143" s="60"/>
      <c r="B143" s="88" t="s">
        <v>101</v>
      </c>
      <c r="C143" s="89" t="s">
        <v>126</v>
      </c>
      <c r="D143" s="35">
        <f>IF(F143&gt;G143,1,IF(G143&gt;F143,0,0))</f>
        <v>1</v>
      </c>
      <c r="E143" s="36">
        <f>IF(G143&gt;F143,1,IF(F143&gt;G143,0,0))</f>
        <v>0</v>
      </c>
      <c r="F143" s="37">
        <v>3</v>
      </c>
      <c r="G143" s="38">
        <v>0</v>
      </c>
      <c r="H143" s="39"/>
      <c r="I143" s="39"/>
      <c r="J143" s="40">
        <f>SUM(L143,P143,T143,X143,AB143)</f>
        <v>35</v>
      </c>
      <c r="K143" s="41">
        <f>SUM(M143,Q143,U143,Y143,AC143)</f>
        <v>25</v>
      </c>
      <c r="L143" s="19">
        <v>11</v>
      </c>
      <c r="M143" s="7">
        <v>7</v>
      </c>
      <c r="N143" s="5"/>
      <c r="O143" s="4"/>
      <c r="P143" s="19">
        <v>11</v>
      </c>
      <c r="Q143" s="7">
        <v>7</v>
      </c>
      <c r="R143" s="5"/>
      <c r="S143" s="4"/>
      <c r="T143" s="19">
        <v>13</v>
      </c>
      <c r="U143" s="7">
        <v>11</v>
      </c>
      <c r="V143" s="5">
        <f>IF(T143="",0,IF(T143&gt;U143,1,0))</f>
        <v>1</v>
      </c>
      <c r="W143" s="4">
        <f>IF(U143="",0,IF(U143&gt;T143,1,0))</f>
        <v>0</v>
      </c>
      <c r="X143" s="6"/>
      <c r="Y143" s="7"/>
      <c r="Z143" s="5">
        <f>IF(X143="",0,IF(X143&gt;Y143,1,0))</f>
        <v>0</v>
      </c>
      <c r="AA143" s="4">
        <f>IF(Y143="",0,IF(Y143&gt;X143,1,0))</f>
        <v>0</v>
      </c>
      <c r="AB143" s="6"/>
      <c r="AC143" s="65"/>
      <c r="AD143">
        <f>IF(AB143="",0,IF(AB143&gt;AC143,1,0))</f>
        <v>0</v>
      </c>
      <c r="AE143">
        <f>IF(AC143="",0,IF(AC143&gt;AB143,1,0))</f>
        <v>0</v>
      </c>
      <c r="AF143" s="69"/>
    </row>
    <row r="144" spans="1:32" x14ac:dyDescent="0.45">
      <c r="A144" s="60"/>
      <c r="B144" s="88" t="s">
        <v>102</v>
      </c>
      <c r="C144" s="89" t="s">
        <v>127</v>
      </c>
      <c r="D144" s="35">
        <f t="shared" ref="D144:D146" si="119">IF(F144&gt;G144,1,IF(G144&gt;F144,0,0))</f>
        <v>1</v>
      </c>
      <c r="E144" s="36">
        <f t="shared" ref="E144:E146" si="120">IF(G144&gt;F144,1,IF(F144&gt;G144,0,0))</f>
        <v>0</v>
      </c>
      <c r="F144" s="37">
        <v>3</v>
      </c>
      <c r="G144" s="38">
        <v>0</v>
      </c>
      <c r="H144" s="42"/>
      <c r="I144" s="42"/>
      <c r="J144" s="43">
        <f t="shared" ref="J144:K146" si="121">SUM(L144,P144,T144,X144,AB144)</f>
        <v>33</v>
      </c>
      <c r="K144" s="38">
        <f t="shared" si="121"/>
        <v>18</v>
      </c>
      <c r="L144" s="5">
        <v>11</v>
      </c>
      <c r="M144" s="9">
        <v>5</v>
      </c>
      <c r="N144" s="5"/>
      <c r="O144" s="4"/>
      <c r="P144" s="5">
        <v>11</v>
      </c>
      <c r="Q144" s="9">
        <v>7</v>
      </c>
      <c r="R144" s="5"/>
      <c r="S144" s="4"/>
      <c r="T144" s="5">
        <v>11</v>
      </c>
      <c r="U144" s="9">
        <v>6</v>
      </c>
      <c r="V144" s="5">
        <f t="shared" ref="V144:V146" si="122">IF(T144="",0,IF(T144&gt;U144,1,0))</f>
        <v>1</v>
      </c>
      <c r="W144" s="4">
        <f t="shared" ref="W144:W146" si="123">IF(U144="",0,IF(U144&gt;T144,1,0))</f>
        <v>0</v>
      </c>
      <c r="X144" s="8"/>
      <c r="Y144" s="9"/>
      <c r="Z144" s="5">
        <f t="shared" ref="Z144:Z146" si="124">IF(X144="",0,IF(X144&gt;Y144,1,0))</f>
        <v>0</v>
      </c>
      <c r="AA144" s="4">
        <f t="shared" ref="AA144:AA146" si="125">IF(Y144="",0,IF(Y144&gt;X144,1,0))</f>
        <v>0</v>
      </c>
      <c r="AB144" s="8"/>
      <c r="AC144" s="1"/>
      <c r="AD144">
        <f t="shared" ref="AD144:AD146" si="126">IF(AB144="",0,IF(AB144&gt;AC144,1,0))</f>
        <v>0</v>
      </c>
      <c r="AE144">
        <f t="shared" ref="AE144:AE146" si="127">IF(AC144="",0,IF(AC144&gt;AB144,1,0))</f>
        <v>0</v>
      </c>
      <c r="AF144" s="69"/>
    </row>
    <row r="145" spans="1:32" x14ac:dyDescent="0.45">
      <c r="A145" s="60"/>
      <c r="B145" s="88" t="s">
        <v>103</v>
      </c>
      <c r="C145" s="89" t="s">
        <v>128</v>
      </c>
      <c r="D145" s="35">
        <f t="shared" si="119"/>
        <v>1</v>
      </c>
      <c r="E145" s="36">
        <f t="shared" si="120"/>
        <v>0</v>
      </c>
      <c r="F145" s="37">
        <v>3</v>
      </c>
      <c r="G145" s="38">
        <v>0</v>
      </c>
      <c r="H145" s="42"/>
      <c r="I145" s="42"/>
      <c r="J145" s="43">
        <f t="shared" si="121"/>
        <v>33</v>
      </c>
      <c r="K145" s="38">
        <f t="shared" si="121"/>
        <v>19</v>
      </c>
      <c r="L145" s="5">
        <v>11</v>
      </c>
      <c r="M145" s="9">
        <v>6</v>
      </c>
      <c r="N145" s="5"/>
      <c r="O145" s="4"/>
      <c r="P145" s="5">
        <v>11</v>
      </c>
      <c r="Q145" s="9">
        <v>7</v>
      </c>
      <c r="R145" s="5"/>
      <c r="S145" s="4"/>
      <c r="T145" s="5">
        <v>11</v>
      </c>
      <c r="U145" s="9">
        <v>6</v>
      </c>
      <c r="V145" s="5">
        <f t="shared" si="122"/>
        <v>1</v>
      </c>
      <c r="W145" s="4">
        <f t="shared" si="123"/>
        <v>0</v>
      </c>
      <c r="X145" s="8"/>
      <c r="Y145" s="9"/>
      <c r="Z145" s="5">
        <f t="shared" si="124"/>
        <v>0</v>
      </c>
      <c r="AA145" s="4">
        <f t="shared" si="125"/>
        <v>0</v>
      </c>
      <c r="AB145" s="8"/>
      <c r="AC145" s="1"/>
      <c r="AD145">
        <f t="shared" si="126"/>
        <v>0</v>
      </c>
      <c r="AE145">
        <f t="shared" si="127"/>
        <v>0</v>
      </c>
      <c r="AF145" s="69"/>
    </row>
    <row r="146" spans="1:32" ht="14.65" thickBot="1" x14ac:dyDescent="0.5">
      <c r="A146" s="60"/>
      <c r="B146" s="88" t="s">
        <v>104</v>
      </c>
      <c r="C146" s="90" t="s">
        <v>131</v>
      </c>
      <c r="D146" s="35">
        <f t="shared" si="119"/>
        <v>1</v>
      </c>
      <c r="E146" s="36">
        <f t="shared" si="120"/>
        <v>0</v>
      </c>
      <c r="F146" s="37">
        <v>3</v>
      </c>
      <c r="G146" s="38">
        <v>0</v>
      </c>
      <c r="H146" s="44"/>
      <c r="I146" s="44"/>
      <c r="J146" s="43">
        <f t="shared" si="121"/>
        <v>33</v>
      </c>
      <c r="K146" s="38">
        <f t="shared" si="121"/>
        <v>3</v>
      </c>
      <c r="L146" s="20">
        <v>11</v>
      </c>
      <c r="M146" s="11">
        <v>0</v>
      </c>
      <c r="N146" s="5"/>
      <c r="O146" s="4"/>
      <c r="P146" s="20">
        <v>11</v>
      </c>
      <c r="Q146" s="11">
        <v>3</v>
      </c>
      <c r="R146" s="5"/>
      <c r="S146" s="4"/>
      <c r="T146" s="20">
        <v>11</v>
      </c>
      <c r="U146" s="11">
        <v>0</v>
      </c>
      <c r="V146" s="5">
        <f t="shared" si="122"/>
        <v>1</v>
      </c>
      <c r="W146" s="4">
        <f t="shared" si="123"/>
        <v>0</v>
      </c>
      <c r="X146" s="10"/>
      <c r="Y146" s="11"/>
      <c r="Z146" s="5">
        <f t="shared" si="124"/>
        <v>0</v>
      </c>
      <c r="AA146" s="4">
        <f t="shared" si="125"/>
        <v>0</v>
      </c>
      <c r="AB146" s="10"/>
      <c r="AC146" s="66"/>
      <c r="AD146">
        <f t="shared" si="126"/>
        <v>0</v>
      </c>
      <c r="AE146">
        <f t="shared" si="127"/>
        <v>0</v>
      </c>
      <c r="AF146" s="69"/>
    </row>
    <row r="147" spans="1:32" s="12" customFormat="1" ht="14.65" thickBot="1" x14ac:dyDescent="0.5">
      <c r="A147" s="64"/>
      <c r="B147" s="15" t="s">
        <v>15</v>
      </c>
      <c r="C147" s="26"/>
      <c r="D147" s="45">
        <f t="shared" ref="D147:E147" si="128">SUM(D143:D146)</f>
        <v>4</v>
      </c>
      <c r="E147" s="46">
        <f t="shared" si="128"/>
        <v>0</v>
      </c>
      <c r="F147" s="45">
        <f>SUM(F143:F146)</f>
        <v>12</v>
      </c>
      <c r="G147" s="46">
        <f>SUM(G143:G146)</f>
        <v>0</v>
      </c>
      <c r="H147" s="49"/>
      <c r="I147" s="49"/>
      <c r="J147" s="50">
        <f>SUM(J143:J146)</f>
        <v>134</v>
      </c>
      <c r="K147" s="48">
        <f>SUM(K143:K146)</f>
        <v>65</v>
      </c>
      <c r="AC147" s="58"/>
      <c r="AF147" s="68"/>
    </row>
    <row r="148" spans="1:32" s="12" customFormat="1" x14ac:dyDescent="0.45">
      <c r="A148" s="64"/>
      <c r="B148" s="15" t="s">
        <v>22</v>
      </c>
      <c r="C148" s="26"/>
      <c r="D148" s="45"/>
      <c r="E148" s="46"/>
      <c r="F148" s="83">
        <v>4</v>
      </c>
      <c r="G148" s="84"/>
      <c r="AB148" s="110" t="s">
        <v>17</v>
      </c>
      <c r="AC148" s="110"/>
      <c r="AF148" s="68"/>
    </row>
    <row r="149" spans="1:32" ht="14.65" thickBot="1" x14ac:dyDescent="0.5">
      <c r="A149" s="60"/>
      <c r="B149" s="15" t="s">
        <v>13</v>
      </c>
      <c r="C149" s="17"/>
      <c r="D149" s="51"/>
      <c r="E149" s="52"/>
      <c r="F149" s="51">
        <f>IF(AB150="yes",0,IF(AB150="no",-$C$11,"error"))</f>
        <v>0</v>
      </c>
      <c r="G149" s="52">
        <f>IF(AC150="yes",0,IF(AC150="no",-$C$11,"error"))</f>
        <v>0</v>
      </c>
      <c r="H149" s="18"/>
      <c r="I149" s="18"/>
      <c r="AB149" s="13" t="str">
        <f>B141</f>
        <v>West</v>
      </c>
      <c r="AC149" s="13" t="str">
        <f>C141</f>
        <v>Central</v>
      </c>
      <c r="AF149" s="69"/>
    </row>
    <row r="150" spans="1:32" s="16" customFormat="1" ht="14.65" thickBot="1" x14ac:dyDescent="0.5">
      <c r="A150" s="67"/>
      <c r="B150" s="33" t="s">
        <v>16</v>
      </c>
      <c r="C150" s="28"/>
      <c r="D150" s="29">
        <f>SUM(D147:D149)</f>
        <v>4</v>
      </c>
      <c r="E150" s="29">
        <f>SUM(E147:E149)</f>
        <v>0</v>
      </c>
      <c r="F150" s="29">
        <f t="shared" ref="F150:G150" si="129">SUM(F147:F149)</f>
        <v>16</v>
      </c>
      <c r="G150" s="29">
        <f t="shared" si="129"/>
        <v>0</v>
      </c>
      <c r="H150" s="32">
        <f t="shared" ref="H150:I150" si="130">SUM(H143:H149)</f>
        <v>0</v>
      </c>
      <c r="I150" s="33">
        <f t="shared" si="130"/>
        <v>0</v>
      </c>
      <c r="J150" s="30">
        <f>J147</f>
        <v>134</v>
      </c>
      <c r="K150" s="31">
        <f>K147</f>
        <v>65</v>
      </c>
      <c r="AB150" s="3" t="s">
        <v>72</v>
      </c>
      <c r="AC150" s="3" t="s">
        <v>72</v>
      </c>
      <c r="AF150" s="70"/>
    </row>
    <row r="151" spans="1:32" x14ac:dyDescent="0.45">
      <c r="A151" s="60"/>
      <c r="AC151" s="59"/>
      <c r="AF151" s="59"/>
    </row>
    <row r="152" spans="1:32" x14ac:dyDescent="0.45">
      <c r="A152" s="60"/>
      <c r="B152" s="53" t="s">
        <v>18</v>
      </c>
      <c r="C152" s="54" t="s">
        <v>40</v>
      </c>
      <c r="D152" s="54" t="s">
        <v>26</v>
      </c>
      <c r="E152" s="54" t="s">
        <v>27</v>
      </c>
      <c r="F152" s="54" t="s">
        <v>28</v>
      </c>
      <c r="G152" s="54" t="s">
        <v>29</v>
      </c>
      <c r="AC152" s="59"/>
      <c r="AF152" s="59"/>
    </row>
    <row r="153" spans="1:32" x14ac:dyDescent="0.45">
      <c r="A153" s="60"/>
      <c r="B153" s="2" t="str">
        <f>B141</f>
        <v>West</v>
      </c>
      <c r="C153" s="2">
        <f>IF(D147+E147&gt;0,1,0)</f>
        <v>1</v>
      </c>
      <c r="D153" s="2">
        <f>F150</f>
        <v>16</v>
      </c>
      <c r="E153" s="2">
        <f>D147</f>
        <v>4</v>
      </c>
      <c r="F153" s="2">
        <f>F147</f>
        <v>12</v>
      </c>
      <c r="G153" s="2">
        <f>J147-K147</f>
        <v>69</v>
      </c>
      <c r="AC153" s="59"/>
      <c r="AF153" s="59"/>
    </row>
    <row r="154" spans="1:32" x14ac:dyDescent="0.45">
      <c r="A154" s="60"/>
      <c r="B154" s="2" t="str">
        <f>C141</f>
        <v>Central</v>
      </c>
      <c r="C154" s="2">
        <f>IF(D147+E147&gt;0,1,0)</f>
        <v>1</v>
      </c>
      <c r="D154" s="2">
        <f>G150</f>
        <v>0</v>
      </c>
      <c r="E154" s="2">
        <f>E147</f>
        <v>0</v>
      </c>
      <c r="F154" s="2">
        <f>G147</f>
        <v>0</v>
      </c>
      <c r="G154" s="2">
        <f>K147-J147</f>
        <v>-69</v>
      </c>
      <c r="AC154" s="59"/>
      <c r="AF154" s="59"/>
    </row>
    <row r="155" spans="1:32" ht="7.5" customHeight="1" x14ac:dyDescent="0.45">
      <c r="A155" s="61"/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  <c r="AA155" s="62"/>
      <c r="AB155" s="62"/>
      <c r="AC155" s="63"/>
      <c r="AF155" s="63"/>
    </row>
    <row r="156" spans="1:32" ht="7.5" customHeight="1" x14ac:dyDescent="0.45"/>
    <row r="157" spans="1:32" ht="6.75" customHeight="1" x14ac:dyDescent="0.45"/>
    <row r="158" spans="1:32" ht="6.75" customHeight="1" x14ac:dyDescent="0.45">
      <c r="A158" s="55"/>
      <c r="B158" s="56"/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56"/>
      <c r="S158" s="56"/>
      <c r="T158" s="56"/>
      <c r="U158" s="56"/>
      <c r="V158" s="56"/>
      <c r="W158" s="56"/>
      <c r="X158" s="56"/>
      <c r="Y158" s="56"/>
      <c r="Z158" s="56"/>
      <c r="AA158" s="56"/>
      <c r="AB158" s="56"/>
      <c r="AC158" s="56"/>
      <c r="AF158" s="57"/>
    </row>
    <row r="159" spans="1:32" s="12" customFormat="1" ht="14.65" thickBot="1" x14ac:dyDescent="0.5">
      <c r="A159" s="64">
        <v>9</v>
      </c>
      <c r="B159" s="53" t="str">
        <f>$B$5</f>
        <v>West</v>
      </c>
      <c r="C159" s="53" t="str">
        <f>$B$9</f>
        <v>Tayside</v>
      </c>
      <c r="D159" s="111" t="s">
        <v>25</v>
      </c>
      <c r="E159" s="111"/>
      <c r="F159" s="111"/>
      <c r="G159" s="111"/>
      <c r="H159" s="112"/>
      <c r="I159" s="112"/>
      <c r="J159" s="112"/>
      <c r="K159" s="112"/>
      <c r="L159" s="113" t="s">
        <v>2</v>
      </c>
      <c r="M159" s="113"/>
      <c r="N159" s="34"/>
      <c r="O159" s="34"/>
      <c r="P159" s="113" t="s">
        <v>3</v>
      </c>
      <c r="Q159" s="113"/>
      <c r="R159" s="34"/>
      <c r="S159" s="34"/>
      <c r="T159" s="113" t="s">
        <v>4</v>
      </c>
      <c r="U159" s="113"/>
      <c r="V159" s="34"/>
      <c r="W159" s="34"/>
      <c r="X159" s="113" t="s">
        <v>5</v>
      </c>
      <c r="Y159" s="113"/>
      <c r="Z159" s="34"/>
      <c r="AA159" s="34"/>
      <c r="AB159" s="113" t="s">
        <v>6</v>
      </c>
      <c r="AC159" s="113"/>
      <c r="AF159" s="68"/>
    </row>
    <row r="160" spans="1:32" s="12" customFormat="1" ht="14.65" thickBot="1" x14ac:dyDescent="0.5">
      <c r="A160" s="64"/>
      <c r="B160" s="13" t="s">
        <v>0</v>
      </c>
      <c r="C160" s="21" t="s">
        <v>1</v>
      </c>
      <c r="D160" s="23" t="s">
        <v>20</v>
      </c>
      <c r="E160" s="24" t="s">
        <v>21</v>
      </c>
      <c r="F160" s="27" t="s">
        <v>7</v>
      </c>
      <c r="G160" s="24" t="s">
        <v>8</v>
      </c>
      <c r="H160" s="22" t="s">
        <v>19</v>
      </c>
      <c r="I160" s="14"/>
      <c r="J160" s="14" t="s">
        <v>23</v>
      </c>
      <c r="K160" s="14" t="s">
        <v>24</v>
      </c>
      <c r="L160" s="14" t="s">
        <v>23</v>
      </c>
      <c r="M160" s="14" t="s">
        <v>24</v>
      </c>
      <c r="N160" s="13"/>
      <c r="O160" s="13"/>
      <c r="P160" s="14" t="s">
        <v>23</v>
      </c>
      <c r="Q160" s="14" t="s">
        <v>24</v>
      </c>
      <c r="R160" s="14" t="s">
        <v>23</v>
      </c>
      <c r="S160" s="14" t="s">
        <v>24</v>
      </c>
      <c r="T160" s="14" t="s">
        <v>23</v>
      </c>
      <c r="U160" s="14" t="s">
        <v>24</v>
      </c>
      <c r="V160" s="14" t="s">
        <v>23</v>
      </c>
      <c r="W160" s="14" t="s">
        <v>24</v>
      </c>
      <c r="X160" s="14" t="s">
        <v>23</v>
      </c>
      <c r="Y160" s="14" t="s">
        <v>24</v>
      </c>
      <c r="Z160" s="14" t="s">
        <v>23</v>
      </c>
      <c r="AA160" s="14" t="s">
        <v>24</v>
      </c>
      <c r="AB160" s="14" t="s">
        <v>23</v>
      </c>
      <c r="AC160" s="14" t="s">
        <v>24</v>
      </c>
      <c r="AF160" s="68"/>
    </row>
    <row r="161" spans="1:32" x14ac:dyDescent="0.45">
      <c r="A161" s="60"/>
      <c r="B161" s="88" t="s">
        <v>101</v>
      </c>
      <c r="C161" s="5" t="s">
        <v>106</v>
      </c>
      <c r="D161" s="35">
        <f>IF(F161&gt;G161,1,IF(G161&gt;F161,0,0))</f>
        <v>1</v>
      </c>
      <c r="E161" s="36">
        <f>IF(G161&gt;F161,1,IF(F161&gt;G161,0,0))</f>
        <v>0</v>
      </c>
      <c r="F161" s="37">
        <f>SUM(N161,R161,V161,Z161,AD161)</f>
        <v>3</v>
      </c>
      <c r="G161" s="38">
        <f>SUM(O161,S161,W161,AA161,AE161)</f>
        <v>0</v>
      </c>
      <c r="H161" s="39"/>
      <c r="I161" s="39"/>
      <c r="J161" s="40">
        <f>SUM(L161,P161,T161,X161,AB161)</f>
        <v>33</v>
      </c>
      <c r="K161" s="41">
        <f>SUM(M161,Q161,U161,Y161,AC161)</f>
        <v>15</v>
      </c>
      <c r="L161" s="19">
        <v>11</v>
      </c>
      <c r="M161" s="7">
        <v>7</v>
      </c>
      <c r="N161" s="5">
        <f>IF(L161="",0,IF(L161&gt;M161,1,0))</f>
        <v>1</v>
      </c>
      <c r="O161" s="4">
        <f>IF(M161="",0,IF(M161&gt;L161,1,0))</f>
        <v>0</v>
      </c>
      <c r="P161" s="6">
        <v>11</v>
      </c>
      <c r="Q161" s="7">
        <v>7</v>
      </c>
      <c r="R161" s="5">
        <f>IF(P161="",0,IF(P161&gt;Q161,1,0))</f>
        <v>1</v>
      </c>
      <c r="S161" s="4">
        <f>IF(Q161="",0,IF(Q161&gt;P161,1,0))</f>
        <v>0</v>
      </c>
      <c r="T161" s="6">
        <v>11</v>
      </c>
      <c r="U161" s="7">
        <v>1</v>
      </c>
      <c r="V161" s="5">
        <f>IF(T161="",0,IF(T161&gt;U161,1,0))</f>
        <v>1</v>
      </c>
      <c r="W161" s="4">
        <f>IF(U161="",0,IF(U161&gt;T161,1,0))</f>
        <v>0</v>
      </c>
      <c r="X161" s="6"/>
      <c r="Y161" s="7"/>
      <c r="Z161" s="5">
        <f>IF(X161="",0,IF(X161&gt;Y161,1,0))</f>
        <v>0</v>
      </c>
      <c r="AA161" s="4">
        <f>IF(Y161="",0,IF(Y161&gt;X161,1,0))</f>
        <v>0</v>
      </c>
      <c r="AB161" s="6"/>
      <c r="AC161" s="65"/>
      <c r="AD161">
        <f>IF(AB161="",0,IF(AB161&gt;AC161,1,0))</f>
        <v>0</v>
      </c>
      <c r="AE161">
        <f>IF(AC161="",0,IF(AC161&gt;AB161,1,0))</f>
        <v>0</v>
      </c>
      <c r="AF161" s="69"/>
    </row>
    <row r="162" spans="1:32" x14ac:dyDescent="0.45">
      <c r="A162" s="60"/>
      <c r="B162" s="88" t="s">
        <v>102</v>
      </c>
      <c r="C162" s="5" t="s">
        <v>107</v>
      </c>
      <c r="D162" s="35">
        <f t="shared" ref="D162:D164" si="131">IF(F162&gt;G162,1,IF(G162&gt;F162,0,0))</f>
        <v>1</v>
      </c>
      <c r="E162" s="36">
        <f t="shared" ref="E162:E164" si="132">IF(G162&gt;F162,1,IF(F162&gt;G162,0,0))</f>
        <v>0</v>
      </c>
      <c r="F162" s="37">
        <f t="shared" ref="F162:G164" si="133">SUM(N162,R162,V162,Z162,AD162)</f>
        <v>3</v>
      </c>
      <c r="G162" s="38">
        <f t="shared" si="133"/>
        <v>0</v>
      </c>
      <c r="H162" s="42"/>
      <c r="I162" s="42"/>
      <c r="J162" s="43">
        <f t="shared" ref="J162:K164" si="134">SUM(L162,P162,T162,X162,AB162)</f>
        <v>33</v>
      </c>
      <c r="K162" s="38">
        <f t="shared" si="134"/>
        <v>13</v>
      </c>
      <c r="L162" s="5">
        <v>11</v>
      </c>
      <c r="M162" s="9">
        <v>1</v>
      </c>
      <c r="N162" s="5">
        <f t="shared" ref="N162:N164" si="135">IF(L162="",0,IF(L162&gt;M162,1,0))</f>
        <v>1</v>
      </c>
      <c r="O162" s="4">
        <f t="shared" ref="O162:O164" si="136">IF(M162="",0,IF(M162&gt;L162,1,0))</f>
        <v>0</v>
      </c>
      <c r="P162" s="8">
        <v>11</v>
      </c>
      <c r="Q162" s="9">
        <v>4</v>
      </c>
      <c r="R162" s="5">
        <f t="shared" ref="R162:R164" si="137">IF(P162="",0,IF(P162&gt;Q162,1,0))</f>
        <v>1</v>
      </c>
      <c r="S162" s="4">
        <f t="shared" ref="S162:S164" si="138">IF(Q162="",0,IF(Q162&gt;P162,1,0))</f>
        <v>0</v>
      </c>
      <c r="T162" s="8">
        <v>11</v>
      </c>
      <c r="U162" s="9">
        <v>8</v>
      </c>
      <c r="V162" s="5">
        <f t="shared" ref="V162:V164" si="139">IF(T162="",0,IF(T162&gt;U162,1,0))</f>
        <v>1</v>
      </c>
      <c r="W162" s="4">
        <f t="shared" ref="W162:W164" si="140">IF(U162="",0,IF(U162&gt;T162,1,0))</f>
        <v>0</v>
      </c>
      <c r="X162" s="8"/>
      <c r="Y162" s="9"/>
      <c r="Z162" s="5">
        <f t="shared" ref="Z162:Z164" si="141">IF(X162="",0,IF(X162&gt;Y162,1,0))</f>
        <v>0</v>
      </c>
      <c r="AA162" s="4">
        <f t="shared" ref="AA162:AA164" si="142">IF(Y162="",0,IF(Y162&gt;X162,1,0))</f>
        <v>0</v>
      </c>
      <c r="AB162" s="8"/>
      <c r="AC162" s="1"/>
      <c r="AD162">
        <f t="shared" ref="AD162:AD164" si="143">IF(AB162="",0,IF(AB162&gt;AC162,1,0))</f>
        <v>0</v>
      </c>
      <c r="AE162">
        <f t="shared" ref="AE162:AE164" si="144">IF(AC162="",0,IF(AC162&gt;AB162,1,0))</f>
        <v>0</v>
      </c>
      <c r="AF162" s="69"/>
    </row>
    <row r="163" spans="1:32" x14ac:dyDescent="0.45">
      <c r="A163" s="60"/>
      <c r="B163" s="88" t="s">
        <v>103</v>
      </c>
      <c r="C163" s="5" t="s">
        <v>108</v>
      </c>
      <c r="D163" s="35">
        <f t="shared" si="131"/>
        <v>1</v>
      </c>
      <c r="E163" s="36">
        <f t="shared" si="132"/>
        <v>0</v>
      </c>
      <c r="F163" s="37">
        <f t="shared" si="133"/>
        <v>3</v>
      </c>
      <c r="G163" s="38">
        <f t="shared" si="133"/>
        <v>0</v>
      </c>
      <c r="H163" s="42"/>
      <c r="I163" s="42"/>
      <c r="J163" s="43">
        <f t="shared" si="134"/>
        <v>33</v>
      </c>
      <c r="K163" s="38">
        <f t="shared" si="134"/>
        <v>5</v>
      </c>
      <c r="L163" s="5">
        <v>11</v>
      </c>
      <c r="M163" s="9">
        <v>1</v>
      </c>
      <c r="N163" s="5">
        <f t="shared" si="135"/>
        <v>1</v>
      </c>
      <c r="O163" s="4">
        <f t="shared" si="136"/>
        <v>0</v>
      </c>
      <c r="P163" s="8">
        <v>11</v>
      </c>
      <c r="Q163" s="9">
        <v>1</v>
      </c>
      <c r="R163" s="5">
        <f t="shared" si="137"/>
        <v>1</v>
      </c>
      <c r="S163" s="4">
        <f t="shared" si="138"/>
        <v>0</v>
      </c>
      <c r="T163" s="8">
        <v>11</v>
      </c>
      <c r="U163" s="9">
        <v>3</v>
      </c>
      <c r="V163" s="5">
        <f t="shared" si="139"/>
        <v>1</v>
      </c>
      <c r="W163" s="4">
        <f t="shared" si="140"/>
        <v>0</v>
      </c>
      <c r="X163" s="8"/>
      <c r="Y163" s="9"/>
      <c r="Z163" s="5">
        <f t="shared" si="141"/>
        <v>0</v>
      </c>
      <c r="AA163" s="4">
        <f t="shared" si="142"/>
        <v>0</v>
      </c>
      <c r="AB163" s="8"/>
      <c r="AC163" s="1"/>
      <c r="AD163">
        <f t="shared" si="143"/>
        <v>0</v>
      </c>
      <c r="AE163">
        <f t="shared" si="144"/>
        <v>0</v>
      </c>
      <c r="AF163" s="69"/>
    </row>
    <row r="164" spans="1:32" ht="14.65" thickBot="1" x14ac:dyDescent="0.5">
      <c r="A164" s="60"/>
      <c r="B164" s="20" t="s">
        <v>105</v>
      </c>
      <c r="C164" s="5" t="s">
        <v>109</v>
      </c>
      <c r="D164" s="35">
        <f t="shared" si="131"/>
        <v>1</v>
      </c>
      <c r="E164" s="36">
        <f t="shared" si="132"/>
        <v>0</v>
      </c>
      <c r="F164" s="37">
        <f t="shared" si="133"/>
        <v>3</v>
      </c>
      <c r="G164" s="38">
        <f t="shared" si="133"/>
        <v>0</v>
      </c>
      <c r="H164" s="44"/>
      <c r="I164" s="44"/>
      <c r="J164" s="43">
        <f t="shared" si="134"/>
        <v>33</v>
      </c>
      <c r="K164" s="38">
        <f t="shared" si="134"/>
        <v>8</v>
      </c>
      <c r="L164" s="20">
        <v>11</v>
      </c>
      <c r="M164" s="11">
        <v>2</v>
      </c>
      <c r="N164" s="5">
        <f t="shared" si="135"/>
        <v>1</v>
      </c>
      <c r="O164" s="4">
        <f t="shared" si="136"/>
        <v>0</v>
      </c>
      <c r="P164" s="10">
        <v>11</v>
      </c>
      <c r="Q164" s="11">
        <v>4</v>
      </c>
      <c r="R164" s="5">
        <f t="shared" si="137"/>
        <v>1</v>
      </c>
      <c r="S164" s="4">
        <f t="shared" si="138"/>
        <v>0</v>
      </c>
      <c r="T164" s="10">
        <v>11</v>
      </c>
      <c r="U164" s="11">
        <v>2</v>
      </c>
      <c r="V164" s="5">
        <f t="shared" si="139"/>
        <v>1</v>
      </c>
      <c r="W164" s="4">
        <f t="shared" si="140"/>
        <v>0</v>
      </c>
      <c r="X164" s="10"/>
      <c r="Y164" s="11"/>
      <c r="Z164" s="5">
        <f t="shared" si="141"/>
        <v>0</v>
      </c>
      <c r="AA164" s="4">
        <f t="shared" si="142"/>
        <v>0</v>
      </c>
      <c r="AB164" s="10"/>
      <c r="AC164" s="66"/>
      <c r="AD164">
        <f t="shared" si="143"/>
        <v>0</v>
      </c>
      <c r="AE164">
        <f t="shared" si="144"/>
        <v>0</v>
      </c>
      <c r="AF164" s="69"/>
    </row>
    <row r="165" spans="1:32" s="12" customFormat="1" ht="14.65" thickBot="1" x14ac:dyDescent="0.5">
      <c r="A165" s="64"/>
      <c r="B165" s="15" t="s">
        <v>15</v>
      </c>
      <c r="C165" s="26"/>
      <c r="D165" s="45">
        <f t="shared" ref="D165:E165" si="145">SUM(D161:D164)</f>
        <v>4</v>
      </c>
      <c r="E165" s="46">
        <f t="shared" si="145"/>
        <v>0</v>
      </c>
      <c r="F165" s="47">
        <f>SUM(F161:F164)</f>
        <v>12</v>
      </c>
      <c r="G165" s="48">
        <f>SUM(G161:G164)</f>
        <v>0</v>
      </c>
      <c r="H165" s="49"/>
      <c r="I165" s="49"/>
      <c r="J165" s="50">
        <f>SUM(J161:J164)</f>
        <v>132</v>
      </c>
      <c r="K165" s="48">
        <f>SUM(K161:K164)</f>
        <v>41</v>
      </c>
      <c r="AC165" s="58"/>
      <c r="AF165" s="68"/>
    </row>
    <row r="166" spans="1:32" s="12" customFormat="1" x14ac:dyDescent="0.45">
      <c r="A166" s="64"/>
      <c r="B166" s="15" t="s">
        <v>22</v>
      </c>
      <c r="C166" s="26"/>
      <c r="D166" s="45"/>
      <c r="E166" s="46"/>
      <c r="F166" s="83">
        <v>4</v>
      </c>
      <c r="G166" s="84"/>
      <c r="AB166" s="110" t="s">
        <v>17</v>
      </c>
      <c r="AC166" s="110"/>
      <c r="AF166" s="68"/>
    </row>
    <row r="167" spans="1:32" ht="14.65" thickBot="1" x14ac:dyDescent="0.5">
      <c r="A167" s="60"/>
      <c r="B167" s="15" t="s">
        <v>13</v>
      </c>
      <c r="C167" s="17"/>
      <c r="D167" s="51"/>
      <c r="E167" s="52"/>
      <c r="F167" s="51">
        <f>IF(AB168="yes",0,IF(AB168="no",-$C$11,"error"))</f>
        <v>0</v>
      </c>
      <c r="G167" s="52">
        <f>IF(AC168="yes",0,IF(AC168="no",-$C$11,"error"))</f>
        <v>0</v>
      </c>
      <c r="H167" s="18"/>
      <c r="I167" s="18"/>
      <c r="AB167" s="13" t="str">
        <f>B159</f>
        <v>West</v>
      </c>
      <c r="AC167" s="13" t="str">
        <f>C159</f>
        <v>Tayside</v>
      </c>
      <c r="AF167" s="69"/>
    </row>
    <row r="168" spans="1:32" s="16" customFormat="1" ht="14.65" thickBot="1" x14ac:dyDescent="0.5">
      <c r="A168" s="67"/>
      <c r="B168" s="33" t="s">
        <v>16</v>
      </c>
      <c r="C168" s="28"/>
      <c r="D168" s="29">
        <f>SUM(D165:D167)</f>
        <v>4</v>
      </c>
      <c r="E168" s="29">
        <f>SUM(E165:E167)</f>
        <v>0</v>
      </c>
      <c r="F168" s="29">
        <f t="shared" ref="F168:G168" si="146">SUM(F165:F167)</f>
        <v>16</v>
      </c>
      <c r="G168" s="29">
        <f t="shared" si="146"/>
        <v>0</v>
      </c>
      <c r="H168" s="32">
        <f t="shared" ref="H168:I168" si="147">SUM(H161:H167)</f>
        <v>0</v>
      </c>
      <c r="I168" s="33">
        <f t="shared" si="147"/>
        <v>0</v>
      </c>
      <c r="J168" s="30">
        <f>J165</f>
        <v>132</v>
      </c>
      <c r="K168" s="31">
        <f>K165</f>
        <v>41</v>
      </c>
      <c r="AB168" s="3" t="s">
        <v>72</v>
      </c>
      <c r="AC168" s="3" t="s">
        <v>72</v>
      </c>
      <c r="AF168" s="70"/>
    </row>
    <row r="169" spans="1:32" x14ac:dyDescent="0.45">
      <c r="A169" s="60"/>
      <c r="AC169" s="59"/>
      <c r="AF169" s="59"/>
    </row>
    <row r="170" spans="1:32" x14ac:dyDescent="0.45">
      <c r="A170" s="60"/>
      <c r="B170" s="53" t="s">
        <v>18</v>
      </c>
      <c r="C170" s="54" t="s">
        <v>40</v>
      </c>
      <c r="D170" s="54" t="s">
        <v>26</v>
      </c>
      <c r="E170" s="54" t="s">
        <v>27</v>
      </c>
      <c r="F170" s="54" t="s">
        <v>28</v>
      </c>
      <c r="G170" s="54" t="s">
        <v>29</v>
      </c>
      <c r="AC170" s="59"/>
      <c r="AF170" s="59"/>
    </row>
    <row r="171" spans="1:32" x14ac:dyDescent="0.45">
      <c r="A171" s="60"/>
      <c r="B171" s="2" t="str">
        <f>B159</f>
        <v>West</v>
      </c>
      <c r="C171" s="2">
        <f>IF(D165+E165&gt;0,1,0)</f>
        <v>1</v>
      </c>
      <c r="D171" s="2">
        <f>F168</f>
        <v>16</v>
      </c>
      <c r="E171" s="2">
        <f>D165</f>
        <v>4</v>
      </c>
      <c r="F171" s="2">
        <f>F165</f>
        <v>12</v>
      </c>
      <c r="G171" s="2">
        <f>J165-K165</f>
        <v>91</v>
      </c>
      <c r="AC171" s="59"/>
      <c r="AF171" s="59"/>
    </row>
    <row r="172" spans="1:32" x14ac:dyDescent="0.45">
      <c r="A172" s="60"/>
      <c r="B172" s="2" t="str">
        <f>C159</f>
        <v>Tayside</v>
      </c>
      <c r="C172" s="2">
        <f>IF(D165+E165&gt;0,1,0)</f>
        <v>1</v>
      </c>
      <c r="D172" s="2">
        <f>G168</f>
        <v>0</v>
      </c>
      <c r="E172" s="2">
        <f>E165</f>
        <v>0</v>
      </c>
      <c r="F172" s="2">
        <f>G165</f>
        <v>0</v>
      </c>
      <c r="G172" s="2">
        <f>K165-J165</f>
        <v>-91</v>
      </c>
      <c r="AC172" s="59"/>
      <c r="AF172" s="59"/>
    </row>
    <row r="173" spans="1:32" ht="7.5" customHeight="1" x14ac:dyDescent="0.45">
      <c r="A173" s="61"/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  <c r="AB173" s="62"/>
      <c r="AC173" s="63"/>
      <c r="AF173" s="63"/>
    </row>
    <row r="174" spans="1:32" ht="7.5" customHeight="1" x14ac:dyDescent="0.45"/>
    <row r="175" spans="1:32" ht="6.75" customHeight="1" x14ac:dyDescent="0.45"/>
    <row r="176" spans="1:32" ht="6.75" customHeight="1" x14ac:dyDescent="0.45">
      <c r="A176" s="55"/>
      <c r="B176" s="56"/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  <c r="AA176" s="56"/>
      <c r="AB176" s="56"/>
      <c r="AC176" s="56"/>
      <c r="AF176" s="57"/>
    </row>
    <row r="177" spans="1:32" s="12" customFormat="1" ht="14.65" thickBot="1" x14ac:dyDescent="0.5">
      <c r="A177" s="64">
        <v>10</v>
      </c>
      <c r="B177" s="53" t="str">
        <f>$B$6</f>
        <v>East</v>
      </c>
      <c r="C177" s="53" t="str">
        <f>$B$7</f>
        <v>Grampian</v>
      </c>
      <c r="D177" s="111" t="s">
        <v>25</v>
      </c>
      <c r="E177" s="111"/>
      <c r="F177" s="111"/>
      <c r="G177" s="111"/>
      <c r="H177" s="112"/>
      <c r="I177" s="112"/>
      <c r="J177" s="112"/>
      <c r="K177" s="112"/>
      <c r="L177" s="113" t="s">
        <v>2</v>
      </c>
      <c r="M177" s="113"/>
      <c r="N177" s="34"/>
      <c r="O177" s="34"/>
      <c r="P177" s="113" t="s">
        <v>3</v>
      </c>
      <c r="Q177" s="113"/>
      <c r="R177" s="34"/>
      <c r="S177" s="34"/>
      <c r="T177" s="113" t="s">
        <v>4</v>
      </c>
      <c r="U177" s="113"/>
      <c r="V177" s="34"/>
      <c r="W177" s="34"/>
      <c r="X177" s="113" t="s">
        <v>5</v>
      </c>
      <c r="Y177" s="113"/>
      <c r="Z177" s="34"/>
      <c r="AA177" s="34"/>
      <c r="AB177" s="113" t="s">
        <v>6</v>
      </c>
      <c r="AC177" s="113"/>
      <c r="AF177" s="68"/>
    </row>
    <row r="178" spans="1:32" s="12" customFormat="1" ht="14.65" thickBot="1" x14ac:dyDescent="0.5">
      <c r="A178" s="64"/>
      <c r="B178" s="13" t="s">
        <v>0</v>
      </c>
      <c r="C178" s="21" t="s">
        <v>1</v>
      </c>
      <c r="D178" s="23" t="s">
        <v>20</v>
      </c>
      <c r="E178" s="24" t="s">
        <v>21</v>
      </c>
      <c r="F178" s="27" t="s">
        <v>7</v>
      </c>
      <c r="G178" s="24" t="s">
        <v>8</v>
      </c>
      <c r="H178" s="22" t="s">
        <v>19</v>
      </c>
      <c r="I178" s="14"/>
      <c r="J178" s="14" t="s">
        <v>23</v>
      </c>
      <c r="K178" s="14" t="s">
        <v>24</v>
      </c>
      <c r="L178" s="14" t="s">
        <v>23</v>
      </c>
      <c r="M178" s="14" t="s">
        <v>24</v>
      </c>
      <c r="N178" s="13"/>
      <c r="O178" s="13"/>
      <c r="P178" s="14" t="s">
        <v>23</v>
      </c>
      <c r="Q178" s="14" t="s">
        <v>24</v>
      </c>
      <c r="R178" s="14" t="s">
        <v>23</v>
      </c>
      <c r="S178" s="14" t="s">
        <v>24</v>
      </c>
      <c r="T178" s="14" t="s">
        <v>23</v>
      </c>
      <c r="U178" s="14" t="s">
        <v>24</v>
      </c>
      <c r="V178" s="14" t="s">
        <v>23</v>
      </c>
      <c r="W178" s="14" t="s">
        <v>24</v>
      </c>
      <c r="X178" s="14" t="s">
        <v>23</v>
      </c>
      <c r="Y178" s="14" t="s">
        <v>24</v>
      </c>
      <c r="Z178" s="14" t="s">
        <v>23</v>
      </c>
      <c r="AA178" s="14" t="s">
        <v>24</v>
      </c>
      <c r="AB178" s="14" t="s">
        <v>23</v>
      </c>
      <c r="AC178" s="14" t="s">
        <v>24</v>
      </c>
      <c r="AF178" s="68"/>
    </row>
    <row r="179" spans="1:32" x14ac:dyDescent="0.45">
      <c r="A179" s="60"/>
      <c r="B179" s="5" t="s">
        <v>121</v>
      </c>
      <c r="C179" s="1" t="s">
        <v>115</v>
      </c>
      <c r="D179" s="35">
        <f>IF(F179&gt;G179,1,IF(G179&gt;F179,0,0))</f>
        <v>1</v>
      </c>
      <c r="E179" s="36">
        <f>IF(G179&gt;F179,1,IF(F179&gt;G179,0,0))</f>
        <v>0</v>
      </c>
      <c r="F179" s="37">
        <f>SUM(N179,R179,V179,Z179,AD179)</f>
        <v>3</v>
      </c>
      <c r="G179" s="38">
        <f>SUM(O179,S179,W179,AA179,AE179)</f>
        <v>0</v>
      </c>
      <c r="H179" s="39"/>
      <c r="I179" s="39"/>
      <c r="J179" s="40">
        <f>SUM(L179,P179,T179,X179,AB179)</f>
        <v>33</v>
      </c>
      <c r="K179" s="41">
        <f>SUM(M179,Q179,U179,Y179,AC179)</f>
        <v>9</v>
      </c>
      <c r="L179" s="19">
        <v>11</v>
      </c>
      <c r="M179" s="7">
        <v>3</v>
      </c>
      <c r="N179" s="5">
        <f>IF(L179="",0,IF(L179&gt;M179,1,0))</f>
        <v>1</v>
      </c>
      <c r="O179" s="4">
        <f>IF(M179="",0,IF(M179&gt;L179,1,0))</f>
        <v>0</v>
      </c>
      <c r="P179" s="6">
        <v>11</v>
      </c>
      <c r="Q179" s="7">
        <v>1</v>
      </c>
      <c r="R179" s="5">
        <f>IF(P179="",0,IF(P179&gt;Q179,1,0))</f>
        <v>1</v>
      </c>
      <c r="S179" s="4">
        <f>IF(Q179="",0,IF(Q179&gt;P179,1,0))</f>
        <v>0</v>
      </c>
      <c r="T179" s="6">
        <v>11</v>
      </c>
      <c r="U179" s="7">
        <v>5</v>
      </c>
      <c r="V179" s="5">
        <f>IF(T179="",0,IF(T179&gt;U179,1,0))</f>
        <v>1</v>
      </c>
      <c r="W179" s="4">
        <f>IF(U179="",0,IF(U179&gt;T179,1,0))</f>
        <v>0</v>
      </c>
      <c r="X179" s="6"/>
      <c r="Y179" s="7"/>
      <c r="Z179" s="5">
        <f>IF(X179="",0,IF(X179&gt;Y179,1,0))</f>
        <v>0</v>
      </c>
      <c r="AA179" s="4">
        <f>IF(Y179="",0,IF(Y179&gt;X179,1,0))</f>
        <v>0</v>
      </c>
      <c r="AB179" s="6"/>
      <c r="AC179" s="65"/>
      <c r="AD179">
        <f>IF(AB179="",0,IF(AB179&gt;AC179,1,0))</f>
        <v>0</v>
      </c>
      <c r="AE179">
        <f>IF(AC179="",0,IF(AC179&gt;AB179,1,0))</f>
        <v>0</v>
      </c>
      <c r="AF179" s="69"/>
    </row>
    <row r="180" spans="1:32" x14ac:dyDescent="0.45">
      <c r="A180" s="60"/>
      <c r="B180" s="5" t="s">
        <v>122</v>
      </c>
      <c r="C180" s="1" t="s">
        <v>117</v>
      </c>
      <c r="D180" s="35">
        <f t="shared" ref="D180:D182" si="148">IF(F180&gt;G180,1,IF(G180&gt;F180,0,0))</f>
        <v>1</v>
      </c>
      <c r="E180" s="36">
        <f t="shared" ref="E180:E182" si="149">IF(G180&gt;F180,1,IF(F180&gt;G180,0,0))</f>
        <v>0</v>
      </c>
      <c r="F180" s="37">
        <f t="shared" ref="F180:G182" si="150">SUM(N180,R180,V180,Z180,AD180)</f>
        <v>3</v>
      </c>
      <c r="G180" s="38">
        <f t="shared" si="150"/>
        <v>0</v>
      </c>
      <c r="H180" s="42"/>
      <c r="I180" s="42"/>
      <c r="J180" s="43">
        <f t="shared" ref="J180:K182" si="151">SUM(L180,P180,T180,X180,AB180)</f>
        <v>33</v>
      </c>
      <c r="K180" s="38">
        <f t="shared" si="151"/>
        <v>2</v>
      </c>
      <c r="L180" s="5">
        <v>11</v>
      </c>
      <c r="M180" s="9">
        <v>2</v>
      </c>
      <c r="N180" s="5">
        <f t="shared" ref="N180:N182" si="152">IF(L180="",0,IF(L180&gt;M180,1,0))</f>
        <v>1</v>
      </c>
      <c r="O180" s="4">
        <f t="shared" ref="O180:O182" si="153">IF(M180="",0,IF(M180&gt;L180,1,0))</f>
        <v>0</v>
      </c>
      <c r="P180" s="8">
        <v>11</v>
      </c>
      <c r="Q180" s="9">
        <v>0</v>
      </c>
      <c r="R180" s="5">
        <f t="shared" ref="R180:R182" si="154">IF(P180="",0,IF(P180&gt;Q180,1,0))</f>
        <v>1</v>
      </c>
      <c r="S180" s="4">
        <f t="shared" ref="S180:S182" si="155">IF(Q180="",0,IF(Q180&gt;P180,1,0))</f>
        <v>0</v>
      </c>
      <c r="T180" s="8">
        <v>11</v>
      </c>
      <c r="U180" s="9">
        <v>0</v>
      </c>
      <c r="V180" s="5">
        <f t="shared" ref="V180:V182" si="156">IF(T180="",0,IF(T180&gt;U180,1,0))</f>
        <v>1</v>
      </c>
      <c r="W180" s="4">
        <f t="shared" ref="W180:W182" si="157">IF(U180="",0,IF(U180&gt;T180,1,0))</f>
        <v>0</v>
      </c>
      <c r="X180" s="8"/>
      <c r="Y180" s="9"/>
      <c r="Z180" s="5">
        <f t="shared" ref="Z180:Z182" si="158">IF(X180="",0,IF(X180&gt;Y180,1,0))</f>
        <v>0</v>
      </c>
      <c r="AA180" s="4">
        <f t="shared" ref="AA180:AA182" si="159">IF(Y180="",0,IF(Y180&gt;X180,1,0))</f>
        <v>0</v>
      </c>
      <c r="AB180" s="8"/>
      <c r="AC180" s="1"/>
      <c r="AD180">
        <f t="shared" ref="AD180:AD182" si="160">IF(AB180="",0,IF(AB180&gt;AC180,1,0))</f>
        <v>0</v>
      </c>
      <c r="AE180">
        <f t="shared" ref="AE180:AE182" si="161">IF(AC180="",0,IF(AC180&gt;AB180,1,0))</f>
        <v>0</v>
      </c>
      <c r="AF180" s="69"/>
    </row>
    <row r="181" spans="1:32" x14ac:dyDescent="0.45">
      <c r="A181" s="60"/>
      <c r="B181" s="5" t="s">
        <v>125</v>
      </c>
      <c r="C181" s="92" t="s">
        <v>133</v>
      </c>
      <c r="D181" s="35">
        <f t="shared" si="148"/>
        <v>1</v>
      </c>
      <c r="E181" s="36">
        <f t="shared" si="149"/>
        <v>0</v>
      </c>
      <c r="F181" s="37">
        <f t="shared" si="150"/>
        <v>3</v>
      </c>
      <c r="G181" s="38">
        <f t="shared" si="150"/>
        <v>0</v>
      </c>
      <c r="H181" s="42"/>
      <c r="I181" s="42"/>
      <c r="J181" s="43">
        <f t="shared" si="151"/>
        <v>33</v>
      </c>
      <c r="K181" s="38">
        <f t="shared" si="151"/>
        <v>7</v>
      </c>
      <c r="L181" s="5">
        <v>11</v>
      </c>
      <c r="M181" s="9">
        <v>2</v>
      </c>
      <c r="N181" s="5">
        <f t="shared" si="152"/>
        <v>1</v>
      </c>
      <c r="O181" s="4">
        <f t="shared" si="153"/>
        <v>0</v>
      </c>
      <c r="P181" s="8">
        <v>11</v>
      </c>
      <c r="Q181" s="9">
        <v>3</v>
      </c>
      <c r="R181" s="5">
        <f t="shared" si="154"/>
        <v>1</v>
      </c>
      <c r="S181" s="4">
        <f t="shared" si="155"/>
        <v>0</v>
      </c>
      <c r="T181" s="8">
        <v>11</v>
      </c>
      <c r="U181" s="9">
        <v>2</v>
      </c>
      <c r="V181" s="5">
        <f t="shared" si="156"/>
        <v>1</v>
      </c>
      <c r="W181" s="4">
        <f t="shared" si="157"/>
        <v>0</v>
      </c>
      <c r="X181" s="8"/>
      <c r="Y181" s="9"/>
      <c r="Z181" s="5">
        <f t="shared" si="158"/>
        <v>0</v>
      </c>
      <c r="AA181" s="4">
        <f t="shared" si="159"/>
        <v>0</v>
      </c>
      <c r="AB181" s="8"/>
      <c r="AC181" s="1"/>
      <c r="AD181">
        <f t="shared" si="160"/>
        <v>0</v>
      </c>
      <c r="AE181">
        <f t="shared" si="161"/>
        <v>0</v>
      </c>
      <c r="AF181" s="69"/>
    </row>
    <row r="182" spans="1:32" ht="14.65" thickBot="1" x14ac:dyDescent="0.5">
      <c r="A182" s="60"/>
      <c r="B182" s="91" t="s">
        <v>132</v>
      </c>
      <c r="C182" s="1" t="s">
        <v>119</v>
      </c>
      <c r="D182" s="35">
        <f t="shared" si="148"/>
        <v>0</v>
      </c>
      <c r="E182" s="36">
        <f t="shared" si="149"/>
        <v>1</v>
      </c>
      <c r="F182" s="37">
        <f t="shared" si="150"/>
        <v>0</v>
      </c>
      <c r="G182" s="38">
        <f t="shared" si="150"/>
        <v>3</v>
      </c>
      <c r="H182" s="44"/>
      <c r="I182" s="44"/>
      <c r="J182" s="43">
        <f t="shared" si="151"/>
        <v>9</v>
      </c>
      <c r="K182" s="38">
        <f t="shared" si="151"/>
        <v>33</v>
      </c>
      <c r="L182" s="20">
        <v>5</v>
      </c>
      <c r="M182" s="11">
        <v>11</v>
      </c>
      <c r="N182" s="5">
        <f t="shared" si="152"/>
        <v>0</v>
      </c>
      <c r="O182" s="4">
        <f t="shared" si="153"/>
        <v>1</v>
      </c>
      <c r="P182" s="10">
        <v>4</v>
      </c>
      <c r="Q182" s="11">
        <v>11</v>
      </c>
      <c r="R182" s="5">
        <f t="shared" si="154"/>
        <v>0</v>
      </c>
      <c r="S182" s="4">
        <f t="shared" si="155"/>
        <v>1</v>
      </c>
      <c r="T182" s="10">
        <v>0</v>
      </c>
      <c r="U182" s="11">
        <v>11</v>
      </c>
      <c r="V182" s="5">
        <f t="shared" si="156"/>
        <v>0</v>
      </c>
      <c r="W182" s="4">
        <f t="shared" si="157"/>
        <v>1</v>
      </c>
      <c r="X182" s="10"/>
      <c r="Y182" s="11"/>
      <c r="Z182" s="5">
        <f t="shared" si="158"/>
        <v>0</v>
      </c>
      <c r="AA182" s="4">
        <f t="shared" si="159"/>
        <v>0</v>
      </c>
      <c r="AB182" s="10"/>
      <c r="AC182" s="66"/>
      <c r="AD182">
        <f t="shared" si="160"/>
        <v>0</v>
      </c>
      <c r="AE182">
        <f t="shared" si="161"/>
        <v>0</v>
      </c>
      <c r="AF182" s="69"/>
    </row>
    <row r="183" spans="1:32" s="12" customFormat="1" ht="14.65" thickBot="1" x14ac:dyDescent="0.5">
      <c r="A183" s="64"/>
      <c r="B183" s="15" t="s">
        <v>15</v>
      </c>
      <c r="C183" s="26"/>
      <c r="D183" s="45">
        <f t="shared" ref="D183:E183" si="162">SUM(D179:D182)</f>
        <v>3</v>
      </c>
      <c r="E183" s="46">
        <f t="shared" si="162"/>
        <v>1</v>
      </c>
      <c r="F183" s="47">
        <f>SUM(F179:F182)</f>
        <v>9</v>
      </c>
      <c r="G183" s="48">
        <f>SUM(G179:G182)</f>
        <v>3</v>
      </c>
      <c r="H183" s="49"/>
      <c r="I183" s="49"/>
      <c r="J183" s="50">
        <f>SUM(J179:J182)</f>
        <v>108</v>
      </c>
      <c r="K183" s="48">
        <f>SUM(K179:K182)</f>
        <v>51</v>
      </c>
      <c r="AC183" s="58"/>
      <c r="AF183" s="68"/>
    </row>
    <row r="184" spans="1:32" s="12" customFormat="1" x14ac:dyDescent="0.45">
      <c r="A184" s="64"/>
      <c r="B184" s="15" t="s">
        <v>22</v>
      </c>
      <c r="C184" s="26"/>
      <c r="D184" s="45"/>
      <c r="E184" s="46"/>
      <c r="F184" s="83">
        <v>4</v>
      </c>
      <c r="G184" s="84"/>
      <c r="AB184" s="110" t="s">
        <v>17</v>
      </c>
      <c r="AC184" s="110"/>
      <c r="AF184" s="68"/>
    </row>
    <row r="185" spans="1:32" ht="14.65" thickBot="1" x14ac:dyDescent="0.5">
      <c r="A185" s="60"/>
      <c r="B185" s="15" t="s">
        <v>13</v>
      </c>
      <c r="C185" s="17"/>
      <c r="D185" s="51"/>
      <c r="E185" s="52"/>
      <c r="F185" s="51">
        <f>IF(AB186="yes",0,IF(AB186="no",-$C$11,"error"))</f>
        <v>0</v>
      </c>
      <c r="G185" s="52">
        <f>IF(AC186="yes",0,IF(AC186="no",-$C$11,"error"))</f>
        <v>0</v>
      </c>
      <c r="H185" s="18"/>
      <c r="I185" s="18"/>
      <c r="AB185" s="13" t="str">
        <f>B177</f>
        <v>East</v>
      </c>
      <c r="AC185" s="13" t="str">
        <f>C177</f>
        <v>Grampian</v>
      </c>
      <c r="AF185" s="69"/>
    </row>
    <row r="186" spans="1:32" s="16" customFormat="1" ht="14.65" thickBot="1" x14ac:dyDescent="0.5">
      <c r="A186" s="67"/>
      <c r="B186" s="33" t="s">
        <v>16</v>
      </c>
      <c r="C186" s="28"/>
      <c r="D186" s="29">
        <f>SUM(D183:D185)</f>
        <v>3</v>
      </c>
      <c r="E186" s="29">
        <f>SUM(E183:E185)</f>
        <v>1</v>
      </c>
      <c r="F186" s="29">
        <f t="shared" ref="F186:G186" si="163">SUM(F183:F185)</f>
        <v>13</v>
      </c>
      <c r="G186" s="29">
        <f t="shared" si="163"/>
        <v>3</v>
      </c>
      <c r="H186" s="32">
        <f t="shared" ref="H186:I186" si="164">SUM(H179:H185)</f>
        <v>0</v>
      </c>
      <c r="I186" s="33">
        <f t="shared" si="164"/>
        <v>0</v>
      </c>
      <c r="J186" s="30">
        <f>J183</f>
        <v>108</v>
      </c>
      <c r="K186" s="31">
        <f>K183</f>
        <v>51</v>
      </c>
      <c r="AB186" s="3" t="s">
        <v>72</v>
      </c>
      <c r="AC186" s="3" t="s">
        <v>72</v>
      </c>
      <c r="AF186" s="70"/>
    </row>
    <row r="187" spans="1:32" x14ac:dyDescent="0.45">
      <c r="A187" s="60"/>
      <c r="AC187" s="59"/>
      <c r="AF187" s="59"/>
    </row>
    <row r="188" spans="1:32" x14ac:dyDescent="0.45">
      <c r="A188" s="60"/>
      <c r="B188" s="53" t="s">
        <v>18</v>
      </c>
      <c r="C188" s="54" t="s">
        <v>40</v>
      </c>
      <c r="D188" s="54" t="s">
        <v>26</v>
      </c>
      <c r="E188" s="54" t="s">
        <v>27</v>
      </c>
      <c r="F188" s="54" t="s">
        <v>28</v>
      </c>
      <c r="G188" s="54" t="s">
        <v>29</v>
      </c>
      <c r="AC188" s="59"/>
      <c r="AF188" s="59"/>
    </row>
    <row r="189" spans="1:32" x14ac:dyDescent="0.45">
      <c r="A189" s="60"/>
      <c r="B189" s="2" t="str">
        <f>B177</f>
        <v>East</v>
      </c>
      <c r="C189" s="2">
        <f>IF(D183+E183&gt;0,1,0)</f>
        <v>1</v>
      </c>
      <c r="D189" s="2">
        <f>F186</f>
        <v>13</v>
      </c>
      <c r="E189" s="2">
        <f>D183</f>
        <v>3</v>
      </c>
      <c r="F189" s="2">
        <f>F183</f>
        <v>9</v>
      </c>
      <c r="G189" s="2">
        <f>J183-K183</f>
        <v>57</v>
      </c>
      <c r="AC189" s="59"/>
      <c r="AF189" s="59"/>
    </row>
    <row r="190" spans="1:32" x14ac:dyDescent="0.45">
      <c r="A190" s="60"/>
      <c r="B190" s="2" t="str">
        <f>C177</f>
        <v>Grampian</v>
      </c>
      <c r="C190" s="2">
        <f>IF(D183+E183&gt;0,1,0)</f>
        <v>1</v>
      </c>
      <c r="D190" s="2">
        <f>G186</f>
        <v>3</v>
      </c>
      <c r="E190" s="2">
        <f>E183</f>
        <v>1</v>
      </c>
      <c r="F190" s="2">
        <f>G183</f>
        <v>3</v>
      </c>
      <c r="G190" s="2">
        <f>K183-J183</f>
        <v>-57</v>
      </c>
      <c r="AC190" s="59"/>
      <c r="AF190" s="59"/>
    </row>
    <row r="191" spans="1:32" ht="7.5" customHeight="1" x14ac:dyDescent="0.45">
      <c r="A191" s="61"/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  <c r="AB191" s="62"/>
      <c r="AC191" s="63"/>
      <c r="AF191" s="63"/>
    </row>
    <row r="192" spans="1:32" ht="6.75" customHeight="1" x14ac:dyDescent="0.45"/>
    <row r="193" spans="1:32" ht="6.75" customHeight="1" x14ac:dyDescent="0.45"/>
    <row r="194" spans="1:32" ht="6.75" customHeight="1" x14ac:dyDescent="0.45">
      <c r="A194" s="55"/>
      <c r="B194" s="56"/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  <c r="R194" s="56"/>
      <c r="S194" s="56"/>
      <c r="T194" s="56"/>
      <c r="U194" s="56"/>
      <c r="V194" s="56"/>
      <c r="W194" s="56"/>
      <c r="X194" s="56"/>
      <c r="Y194" s="56"/>
      <c r="Z194" s="56"/>
      <c r="AA194" s="56"/>
      <c r="AB194" s="56"/>
      <c r="AC194" s="56"/>
      <c r="AF194" s="57"/>
    </row>
    <row r="195" spans="1:32" s="12" customFormat="1" ht="14.65" thickBot="1" x14ac:dyDescent="0.5">
      <c r="A195" s="64">
        <v>11</v>
      </c>
      <c r="B195" s="53" t="str">
        <f>$B$6</f>
        <v>East</v>
      </c>
      <c r="C195" s="53" t="str">
        <f>$B$8</f>
        <v>Central</v>
      </c>
      <c r="D195" s="111" t="s">
        <v>25</v>
      </c>
      <c r="E195" s="111"/>
      <c r="F195" s="111"/>
      <c r="G195" s="111"/>
      <c r="H195" s="112"/>
      <c r="I195" s="112"/>
      <c r="J195" s="112"/>
      <c r="K195" s="112"/>
      <c r="L195" s="113" t="s">
        <v>2</v>
      </c>
      <c r="M195" s="113"/>
      <c r="N195" s="34"/>
      <c r="O195" s="34"/>
      <c r="P195" s="113" t="s">
        <v>3</v>
      </c>
      <c r="Q195" s="113"/>
      <c r="R195" s="34"/>
      <c r="S195" s="34"/>
      <c r="T195" s="113" t="s">
        <v>4</v>
      </c>
      <c r="U195" s="113"/>
      <c r="V195" s="34"/>
      <c r="W195" s="34"/>
      <c r="X195" s="113" t="s">
        <v>5</v>
      </c>
      <c r="Y195" s="113"/>
      <c r="Z195" s="34"/>
      <c r="AA195" s="34"/>
      <c r="AB195" s="113" t="s">
        <v>6</v>
      </c>
      <c r="AC195" s="113"/>
      <c r="AF195" s="68"/>
    </row>
    <row r="196" spans="1:32" s="12" customFormat="1" ht="14.65" thickBot="1" x14ac:dyDescent="0.5">
      <c r="A196" s="64"/>
      <c r="B196" s="13" t="s">
        <v>0</v>
      </c>
      <c r="C196" s="21" t="s">
        <v>1</v>
      </c>
      <c r="D196" s="23" t="s">
        <v>20</v>
      </c>
      <c r="E196" s="24" t="s">
        <v>21</v>
      </c>
      <c r="F196" s="27" t="s">
        <v>7</v>
      </c>
      <c r="G196" s="24" t="s">
        <v>8</v>
      </c>
      <c r="H196" s="22" t="s">
        <v>19</v>
      </c>
      <c r="I196" s="14"/>
      <c r="J196" s="14" t="s">
        <v>23</v>
      </c>
      <c r="K196" s="14" t="s">
        <v>24</v>
      </c>
      <c r="L196" s="14" t="s">
        <v>23</v>
      </c>
      <c r="M196" s="14" t="s">
        <v>24</v>
      </c>
      <c r="N196" s="13"/>
      <c r="O196" s="13"/>
      <c r="P196" s="14" t="s">
        <v>23</v>
      </c>
      <c r="Q196" s="14" t="s">
        <v>24</v>
      </c>
      <c r="R196" s="14" t="s">
        <v>23</v>
      </c>
      <c r="S196" s="14" t="s">
        <v>24</v>
      </c>
      <c r="T196" s="14" t="s">
        <v>23</v>
      </c>
      <c r="U196" s="14" t="s">
        <v>24</v>
      </c>
      <c r="V196" s="14" t="s">
        <v>23</v>
      </c>
      <c r="W196" s="14" t="s">
        <v>24</v>
      </c>
      <c r="X196" s="14" t="s">
        <v>23</v>
      </c>
      <c r="Y196" s="14" t="s">
        <v>24</v>
      </c>
      <c r="Z196" s="14" t="s">
        <v>23</v>
      </c>
      <c r="AA196" s="14" t="s">
        <v>24</v>
      </c>
      <c r="AB196" s="14" t="s">
        <v>23</v>
      </c>
      <c r="AC196" s="14" t="s">
        <v>24</v>
      </c>
      <c r="AF196" s="68"/>
    </row>
    <row r="197" spans="1:32" x14ac:dyDescent="0.45">
      <c r="A197" s="60"/>
      <c r="B197" s="5" t="s">
        <v>121</v>
      </c>
      <c r="C197" s="89" t="s">
        <v>126</v>
      </c>
      <c r="D197" s="35">
        <f>IF(F197&gt;G197,1,IF(G197&gt;F197,0,0))</f>
        <v>1</v>
      </c>
      <c r="E197" s="36">
        <f>IF(G197&gt;F197,1,IF(F197&gt;G197,0,0))</f>
        <v>0</v>
      </c>
      <c r="F197" s="37">
        <f>SUM(N197,R197,V197,Z197,AD197)</f>
        <v>3</v>
      </c>
      <c r="G197" s="38">
        <f>SUM(O197,S197,W197,AA197,AE197)</f>
        <v>0</v>
      </c>
      <c r="H197" s="39"/>
      <c r="I197" s="39"/>
      <c r="J197" s="40">
        <f>SUM(L197,P197,T197,X197,AB197)</f>
        <v>33</v>
      </c>
      <c r="K197" s="41">
        <f>SUM(M197,Q197,U197,Y197,AC197)</f>
        <v>15</v>
      </c>
      <c r="L197" s="19">
        <v>11</v>
      </c>
      <c r="M197" s="7">
        <v>2</v>
      </c>
      <c r="N197" s="5">
        <f>IF(L197="",0,IF(L197&gt;M197,1,0))</f>
        <v>1</v>
      </c>
      <c r="O197" s="4">
        <f>IF(M197="",0,IF(M197&gt;L197,1,0))</f>
        <v>0</v>
      </c>
      <c r="P197" s="6">
        <v>11</v>
      </c>
      <c r="Q197" s="7">
        <v>6</v>
      </c>
      <c r="R197" s="5">
        <f>IF(P197="",0,IF(P197&gt;Q197,1,0))</f>
        <v>1</v>
      </c>
      <c r="S197" s="4">
        <f>IF(Q197="",0,IF(Q197&gt;P197,1,0))</f>
        <v>0</v>
      </c>
      <c r="T197" s="6">
        <v>11</v>
      </c>
      <c r="U197" s="7">
        <v>7</v>
      </c>
      <c r="V197" s="5">
        <f>IF(T197="",0,IF(T197&gt;U197,1,0))</f>
        <v>1</v>
      </c>
      <c r="W197" s="4">
        <f>IF(U197="",0,IF(U197&gt;T197,1,0))</f>
        <v>0</v>
      </c>
      <c r="X197" s="6"/>
      <c r="Y197" s="7"/>
      <c r="Z197" s="5">
        <f>IF(X197="",0,IF(X197&gt;Y197,1,0))</f>
        <v>0</v>
      </c>
      <c r="AA197" s="4">
        <f>IF(Y197="",0,IF(Y197&gt;X197,1,0))</f>
        <v>0</v>
      </c>
      <c r="AB197" s="6"/>
      <c r="AC197" s="65"/>
      <c r="AD197">
        <f>IF(AB197="",0,IF(AB197&gt;AC197,1,0))</f>
        <v>0</v>
      </c>
      <c r="AE197">
        <f>IF(AC197="",0,IF(AC197&gt;AB197,1,0))</f>
        <v>0</v>
      </c>
      <c r="AF197" s="69"/>
    </row>
    <row r="198" spans="1:32" x14ac:dyDescent="0.45">
      <c r="A198" s="60"/>
      <c r="B198" s="5" t="s">
        <v>122</v>
      </c>
      <c r="C198" s="89" t="s">
        <v>127</v>
      </c>
      <c r="D198" s="35">
        <f t="shared" ref="D198:D200" si="165">IF(F198&gt;G198,1,IF(G198&gt;F198,0,0))</f>
        <v>1</v>
      </c>
      <c r="E198" s="36">
        <f t="shared" ref="E198:E200" si="166">IF(G198&gt;F198,1,IF(F198&gt;G198,0,0))</f>
        <v>0</v>
      </c>
      <c r="F198" s="37">
        <f t="shared" ref="F198:G200" si="167">SUM(N198,R198,V198,Z198,AD198)</f>
        <v>3</v>
      </c>
      <c r="G198" s="38">
        <f t="shared" si="167"/>
        <v>0</v>
      </c>
      <c r="H198" s="42"/>
      <c r="I198" s="42"/>
      <c r="J198" s="43">
        <f t="shared" ref="J198:K200" si="168">SUM(L198,P198,T198,X198,AB198)</f>
        <v>33</v>
      </c>
      <c r="K198" s="38">
        <f t="shared" si="168"/>
        <v>8</v>
      </c>
      <c r="L198" s="5">
        <v>11</v>
      </c>
      <c r="M198" s="9">
        <v>1</v>
      </c>
      <c r="N198" s="5">
        <f t="shared" ref="N198:N200" si="169">IF(L198="",0,IF(L198&gt;M198,1,0))</f>
        <v>1</v>
      </c>
      <c r="O198" s="4">
        <f t="shared" ref="O198:O200" si="170">IF(M198="",0,IF(M198&gt;L198,1,0))</f>
        <v>0</v>
      </c>
      <c r="P198" s="8">
        <v>11</v>
      </c>
      <c r="Q198" s="9">
        <v>5</v>
      </c>
      <c r="R198" s="5">
        <f t="shared" ref="R198:R200" si="171">IF(P198="",0,IF(P198&gt;Q198,1,0))</f>
        <v>1</v>
      </c>
      <c r="S198" s="4">
        <f t="shared" ref="S198:S200" si="172">IF(Q198="",0,IF(Q198&gt;P198,1,0))</f>
        <v>0</v>
      </c>
      <c r="T198" s="8">
        <v>11</v>
      </c>
      <c r="U198" s="9">
        <v>2</v>
      </c>
      <c r="V198" s="5">
        <f t="shared" ref="V198:V200" si="173">IF(T198="",0,IF(T198&gt;U198,1,0))</f>
        <v>1</v>
      </c>
      <c r="W198" s="4">
        <f t="shared" ref="W198:W200" si="174">IF(U198="",0,IF(U198&gt;T198,1,0))</f>
        <v>0</v>
      </c>
      <c r="X198" s="8"/>
      <c r="Y198" s="9"/>
      <c r="Z198" s="5">
        <f t="shared" ref="Z198:Z200" si="175">IF(X198="",0,IF(X198&gt;Y198,1,0))</f>
        <v>0</v>
      </c>
      <c r="AA198" s="4">
        <f t="shared" ref="AA198:AA200" si="176">IF(Y198="",0,IF(Y198&gt;X198,1,0))</f>
        <v>0</v>
      </c>
      <c r="AB198" s="8"/>
      <c r="AC198" s="1"/>
      <c r="AD198">
        <f t="shared" ref="AD198:AD200" si="177">IF(AB198="",0,IF(AB198&gt;AC198,1,0))</f>
        <v>0</v>
      </c>
      <c r="AE198">
        <f t="shared" ref="AE198:AE200" si="178">IF(AC198="",0,IF(AC198&gt;AB198,1,0))</f>
        <v>0</v>
      </c>
      <c r="AF198" s="69"/>
    </row>
    <row r="199" spans="1:32" x14ac:dyDescent="0.45">
      <c r="A199" s="60"/>
      <c r="B199" s="5" t="s">
        <v>123</v>
      </c>
      <c r="C199" s="89" t="s">
        <v>128</v>
      </c>
      <c r="D199" s="35">
        <f t="shared" si="165"/>
        <v>1</v>
      </c>
      <c r="E199" s="36">
        <f t="shared" si="166"/>
        <v>0</v>
      </c>
      <c r="F199" s="37">
        <f t="shared" si="167"/>
        <v>3</v>
      </c>
      <c r="G199" s="38">
        <f t="shared" si="167"/>
        <v>1</v>
      </c>
      <c r="H199" s="42"/>
      <c r="I199" s="42"/>
      <c r="J199" s="43">
        <f t="shared" si="168"/>
        <v>44</v>
      </c>
      <c r="K199" s="38">
        <f t="shared" si="168"/>
        <v>32</v>
      </c>
      <c r="L199" s="5">
        <v>11</v>
      </c>
      <c r="M199" s="9">
        <v>8</v>
      </c>
      <c r="N199" s="5">
        <f t="shared" si="169"/>
        <v>1</v>
      </c>
      <c r="O199" s="4">
        <f t="shared" si="170"/>
        <v>0</v>
      </c>
      <c r="P199" s="8">
        <v>11</v>
      </c>
      <c r="Q199" s="9">
        <v>6</v>
      </c>
      <c r="R199" s="5">
        <f t="shared" si="171"/>
        <v>1</v>
      </c>
      <c r="S199" s="4">
        <f t="shared" si="172"/>
        <v>0</v>
      </c>
      <c r="T199" s="8">
        <v>11</v>
      </c>
      <c r="U199" s="9">
        <v>13</v>
      </c>
      <c r="V199" s="5">
        <f t="shared" si="173"/>
        <v>0</v>
      </c>
      <c r="W199" s="4">
        <f t="shared" si="174"/>
        <v>1</v>
      </c>
      <c r="X199" s="8">
        <v>11</v>
      </c>
      <c r="Y199" s="9">
        <v>5</v>
      </c>
      <c r="Z199" s="5">
        <f t="shared" si="175"/>
        <v>1</v>
      </c>
      <c r="AA199" s="4">
        <f t="shared" si="176"/>
        <v>0</v>
      </c>
      <c r="AB199" s="8"/>
      <c r="AC199" s="1"/>
      <c r="AD199">
        <f t="shared" si="177"/>
        <v>0</v>
      </c>
      <c r="AE199">
        <f t="shared" si="178"/>
        <v>0</v>
      </c>
      <c r="AF199" s="69"/>
    </row>
    <row r="200" spans="1:32" ht="14.65" thickBot="1" x14ac:dyDescent="0.5">
      <c r="A200" s="60"/>
      <c r="B200" s="91" t="s">
        <v>132</v>
      </c>
      <c r="C200" s="90" t="s">
        <v>131</v>
      </c>
      <c r="D200" s="35">
        <f t="shared" si="165"/>
        <v>0</v>
      </c>
      <c r="E200" s="36">
        <f t="shared" si="166"/>
        <v>1</v>
      </c>
      <c r="F200" s="37">
        <f t="shared" si="167"/>
        <v>0</v>
      </c>
      <c r="G200" s="38">
        <f t="shared" si="167"/>
        <v>3</v>
      </c>
      <c r="H200" s="44"/>
      <c r="I200" s="44"/>
      <c r="J200" s="43">
        <f t="shared" si="168"/>
        <v>5</v>
      </c>
      <c r="K200" s="38">
        <f t="shared" si="168"/>
        <v>33</v>
      </c>
      <c r="L200" s="20">
        <v>1</v>
      </c>
      <c r="M200" s="11">
        <v>11</v>
      </c>
      <c r="N200" s="5">
        <f t="shared" si="169"/>
        <v>0</v>
      </c>
      <c r="O200" s="4">
        <f t="shared" si="170"/>
        <v>1</v>
      </c>
      <c r="P200" s="10">
        <v>3</v>
      </c>
      <c r="Q200" s="11">
        <v>11</v>
      </c>
      <c r="R200" s="5">
        <f t="shared" si="171"/>
        <v>0</v>
      </c>
      <c r="S200" s="4">
        <f t="shared" si="172"/>
        <v>1</v>
      </c>
      <c r="T200" s="10">
        <v>1</v>
      </c>
      <c r="U200" s="11">
        <v>11</v>
      </c>
      <c r="V200" s="5">
        <f t="shared" si="173"/>
        <v>0</v>
      </c>
      <c r="W200" s="4">
        <f t="shared" si="174"/>
        <v>1</v>
      </c>
      <c r="X200" s="10"/>
      <c r="Y200" s="11"/>
      <c r="Z200" s="5">
        <f t="shared" si="175"/>
        <v>0</v>
      </c>
      <c r="AA200" s="4">
        <f t="shared" si="176"/>
        <v>0</v>
      </c>
      <c r="AB200" s="10"/>
      <c r="AC200" s="66"/>
      <c r="AD200">
        <f t="shared" si="177"/>
        <v>0</v>
      </c>
      <c r="AE200">
        <f t="shared" si="178"/>
        <v>0</v>
      </c>
      <c r="AF200" s="69"/>
    </row>
    <row r="201" spans="1:32" s="12" customFormat="1" ht="14.65" thickBot="1" x14ac:dyDescent="0.5">
      <c r="A201" s="64"/>
      <c r="B201" s="15" t="s">
        <v>15</v>
      </c>
      <c r="C201" s="26"/>
      <c r="D201" s="45">
        <f t="shared" ref="D201:E201" si="179">SUM(D197:D200)</f>
        <v>3</v>
      </c>
      <c r="E201" s="46">
        <f t="shared" si="179"/>
        <v>1</v>
      </c>
      <c r="F201" s="47">
        <f>SUM(F197:F200)</f>
        <v>9</v>
      </c>
      <c r="G201" s="48">
        <f>SUM(G197:G200)</f>
        <v>4</v>
      </c>
      <c r="H201" s="49"/>
      <c r="I201" s="49"/>
      <c r="J201" s="50">
        <f>SUM(J197:J200)</f>
        <v>115</v>
      </c>
      <c r="K201" s="48">
        <f>SUM(K197:K200)</f>
        <v>88</v>
      </c>
      <c r="AC201" s="58"/>
      <c r="AF201" s="68"/>
    </row>
    <row r="202" spans="1:32" s="12" customFormat="1" x14ac:dyDescent="0.45">
      <c r="A202" s="64"/>
      <c r="B202" s="15" t="s">
        <v>22</v>
      </c>
      <c r="C202" s="26"/>
      <c r="D202" s="45"/>
      <c r="E202" s="46"/>
      <c r="F202" s="83">
        <v>4</v>
      </c>
      <c r="G202" s="84"/>
      <c r="AB202" s="110" t="s">
        <v>17</v>
      </c>
      <c r="AC202" s="110"/>
      <c r="AF202" s="68"/>
    </row>
    <row r="203" spans="1:32" ht="14.65" thickBot="1" x14ac:dyDescent="0.5">
      <c r="A203" s="60"/>
      <c r="B203" s="15" t="s">
        <v>13</v>
      </c>
      <c r="C203" s="17"/>
      <c r="D203" s="51"/>
      <c r="E203" s="52"/>
      <c r="F203" s="51" t="str">
        <f>IF(AB204="yes",0,IF(AB204="no",-$C$11,"error"))</f>
        <v>error</v>
      </c>
      <c r="G203" s="52" t="str">
        <f>IF(AC204="yes",0,IF(AC204="no",-$C$11,"error"))</f>
        <v>error</v>
      </c>
      <c r="H203" s="18"/>
      <c r="I203" s="18"/>
      <c r="AB203" s="13" t="str">
        <f>B195</f>
        <v>East</v>
      </c>
      <c r="AC203" s="13" t="str">
        <f>C195</f>
        <v>Central</v>
      </c>
      <c r="AF203" s="69"/>
    </row>
    <row r="204" spans="1:32" s="16" customFormat="1" ht="14.65" thickBot="1" x14ac:dyDescent="0.5">
      <c r="A204" s="67"/>
      <c r="B204" s="33" t="s">
        <v>16</v>
      </c>
      <c r="C204" s="28"/>
      <c r="D204" s="29">
        <f>SUM(D201:D203)</f>
        <v>3</v>
      </c>
      <c r="E204" s="29">
        <f>SUM(E201:E203)</f>
        <v>1</v>
      </c>
      <c r="F204" s="29">
        <f t="shared" ref="F204:G204" si="180">SUM(F201:F203)</f>
        <v>13</v>
      </c>
      <c r="G204" s="29">
        <f t="shared" si="180"/>
        <v>4</v>
      </c>
      <c r="H204" s="32">
        <f t="shared" ref="H204:I204" si="181">SUM(H197:H203)</f>
        <v>0</v>
      </c>
      <c r="I204" s="33">
        <f t="shared" si="181"/>
        <v>0</v>
      </c>
      <c r="J204" s="30">
        <f>J201</f>
        <v>115</v>
      </c>
      <c r="K204" s="31">
        <f>K201</f>
        <v>88</v>
      </c>
      <c r="AB204" s="3"/>
      <c r="AC204" s="3"/>
      <c r="AF204" s="70"/>
    </row>
    <row r="205" spans="1:32" x14ac:dyDescent="0.45">
      <c r="A205" s="60"/>
      <c r="AC205" s="59"/>
      <c r="AF205" s="59"/>
    </row>
    <row r="206" spans="1:32" x14ac:dyDescent="0.45">
      <c r="A206" s="60"/>
      <c r="B206" s="53" t="s">
        <v>18</v>
      </c>
      <c r="C206" s="54" t="s">
        <v>40</v>
      </c>
      <c r="D206" s="54" t="s">
        <v>26</v>
      </c>
      <c r="E206" s="54" t="s">
        <v>27</v>
      </c>
      <c r="F206" s="54" t="s">
        <v>28</v>
      </c>
      <c r="G206" s="54" t="s">
        <v>29</v>
      </c>
      <c r="AC206" s="59"/>
      <c r="AF206" s="59"/>
    </row>
    <row r="207" spans="1:32" x14ac:dyDescent="0.45">
      <c r="A207" s="60"/>
      <c r="B207" s="2" t="str">
        <f>B195</f>
        <v>East</v>
      </c>
      <c r="C207" s="2">
        <f>IF(D201+E201&gt;0,1,0)</f>
        <v>1</v>
      </c>
      <c r="D207" s="2">
        <f>F204</f>
        <v>13</v>
      </c>
      <c r="E207" s="2">
        <f>D201</f>
        <v>3</v>
      </c>
      <c r="F207" s="2">
        <f>F201</f>
        <v>9</v>
      </c>
      <c r="G207" s="2">
        <f>J201-K201</f>
        <v>27</v>
      </c>
      <c r="AC207" s="59"/>
      <c r="AF207" s="59"/>
    </row>
    <row r="208" spans="1:32" x14ac:dyDescent="0.45">
      <c r="A208" s="60"/>
      <c r="B208" s="2" t="str">
        <f>C195</f>
        <v>Central</v>
      </c>
      <c r="C208" s="2">
        <f>IF(D201+E201&gt;0,1,0)</f>
        <v>1</v>
      </c>
      <c r="D208" s="2">
        <f>G204</f>
        <v>4</v>
      </c>
      <c r="E208" s="2">
        <f>E201</f>
        <v>1</v>
      </c>
      <c r="F208" s="2">
        <f>G201</f>
        <v>4</v>
      </c>
      <c r="G208" s="2">
        <f>K201-J201</f>
        <v>-27</v>
      </c>
      <c r="AC208" s="59"/>
      <c r="AF208" s="59"/>
    </row>
    <row r="209" spans="1:32" ht="7.5" customHeight="1" x14ac:dyDescent="0.45">
      <c r="A209" s="61"/>
      <c r="B209" s="62"/>
      <c r="C209" s="62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  <c r="AA209" s="62"/>
      <c r="AB209" s="62"/>
      <c r="AC209" s="63"/>
      <c r="AF209" s="63"/>
    </row>
    <row r="210" spans="1:32" ht="7.5" customHeight="1" x14ac:dyDescent="0.45"/>
    <row r="211" spans="1:32" ht="6.75" customHeight="1" x14ac:dyDescent="0.45"/>
    <row r="212" spans="1:32" ht="6.75" customHeight="1" x14ac:dyDescent="0.45">
      <c r="A212" s="55"/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  <c r="P212" s="56"/>
      <c r="Q212" s="56"/>
      <c r="R212" s="56"/>
      <c r="S212" s="56"/>
      <c r="T212" s="56"/>
      <c r="U212" s="56"/>
      <c r="V212" s="56"/>
      <c r="W212" s="56"/>
      <c r="X212" s="56"/>
      <c r="Y212" s="56"/>
      <c r="Z212" s="56"/>
      <c r="AA212" s="56"/>
      <c r="AB212" s="56"/>
      <c r="AC212" s="56"/>
      <c r="AF212" s="57"/>
    </row>
    <row r="213" spans="1:32" s="12" customFormat="1" ht="14.65" thickBot="1" x14ac:dyDescent="0.5">
      <c r="A213" s="64">
        <v>12</v>
      </c>
      <c r="B213" s="53" t="str">
        <f>$B$6</f>
        <v>East</v>
      </c>
      <c r="C213" s="53" t="str">
        <f>$B$9</f>
        <v>Tayside</v>
      </c>
      <c r="D213" s="111" t="s">
        <v>25</v>
      </c>
      <c r="E213" s="111"/>
      <c r="F213" s="111"/>
      <c r="G213" s="111"/>
      <c r="H213" s="112"/>
      <c r="I213" s="112"/>
      <c r="J213" s="112"/>
      <c r="K213" s="112"/>
      <c r="L213" s="113" t="s">
        <v>2</v>
      </c>
      <c r="M213" s="113"/>
      <c r="N213" s="34"/>
      <c r="O213" s="34"/>
      <c r="P213" s="113" t="s">
        <v>3</v>
      </c>
      <c r="Q213" s="113"/>
      <c r="R213" s="34"/>
      <c r="S213" s="34"/>
      <c r="T213" s="113" t="s">
        <v>4</v>
      </c>
      <c r="U213" s="113"/>
      <c r="V213" s="34"/>
      <c r="W213" s="34"/>
      <c r="X213" s="113" t="s">
        <v>5</v>
      </c>
      <c r="Y213" s="113"/>
      <c r="Z213" s="34"/>
      <c r="AA213" s="34"/>
      <c r="AB213" s="113" t="s">
        <v>6</v>
      </c>
      <c r="AC213" s="113"/>
      <c r="AF213" s="68"/>
    </row>
    <row r="214" spans="1:32" s="12" customFormat="1" ht="14.65" thickBot="1" x14ac:dyDescent="0.5">
      <c r="A214" s="64"/>
      <c r="B214" s="13" t="s">
        <v>0</v>
      </c>
      <c r="C214" s="21" t="s">
        <v>1</v>
      </c>
      <c r="D214" s="23" t="s">
        <v>20</v>
      </c>
      <c r="E214" s="24" t="s">
        <v>21</v>
      </c>
      <c r="F214" s="27" t="s">
        <v>7</v>
      </c>
      <c r="G214" s="24" t="s">
        <v>8</v>
      </c>
      <c r="H214" s="22" t="s">
        <v>19</v>
      </c>
      <c r="I214" s="14"/>
      <c r="J214" s="14" t="s">
        <v>23</v>
      </c>
      <c r="K214" s="14" t="s">
        <v>24</v>
      </c>
      <c r="L214" s="14" t="s">
        <v>23</v>
      </c>
      <c r="M214" s="14" t="s">
        <v>24</v>
      </c>
      <c r="N214" s="13"/>
      <c r="O214" s="13"/>
      <c r="P214" s="14" t="s">
        <v>23</v>
      </c>
      <c r="Q214" s="14" t="s">
        <v>24</v>
      </c>
      <c r="R214" s="14" t="s">
        <v>23</v>
      </c>
      <c r="S214" s="14" t="s">
        <v>24</v>
      </c>
      <c r="T214" s="14" t="s">
        <v>23</v>
      </c>
      <c r="U214" s="14" t="s">
        <v>24</v>
      </c>
      <c r="V214" s="14" t="s">
        <v>23</v>
      </c>
      <c r="W214" s="14" t="s">
        <v>24</v>
      </c>
      <c r="X214" s="14" t="s">
        <v>23</v>
      </c>
      <c r="Y214" s="14" t="s">
        <v>24</v>
      </c>
      <c r="Z214" s="14" t="s">
        <v>23</v>
      </c>
      <c r="AA214" s="14" t="s">
        <v>24</v>
      </c>
      <c r="AB214" s="14" t="s">
        <v>23</v>
      </c>
      <c r="AC214" s="14" t="s">
        <v>24</v>
      </c>
      <c r="AF214" s="68"/>
    </row>
    <row r="215" spans="1:32" x14ac:dyDescent="0.45">
      <c r="A215" s="60"/>
      <c r="B215" s="5" t="s">
        <v>122</v>
      </c>
      <c r="C215" s="5" t="s">
        <v>106</v>
      </c>
      <c r="D215" s="35">
        <f>IF(F215&gt;G215,1,IF(G215&gt;F215,0,0))</f>
        <v>1</v>
      </c>
      <c r="E215" s="36">
        <f>IF(G215&gt;F215,1,IF(F215&gt;G215,0,0))</f>
        <v>0</v>
      </c>
      <c r="F215" s="37">
        <f>SUM(N215,R215,V215,Z215,AD215)</f>
        <v>3</v>
      </c>
      <c r="G215" s="38">
        <f>SUM(O215,S215,W215,AA215,AE215)</f>
        <v>0</v>
      </c>
      <c r="H215" s="39"/>
      <c r="I215" s="39"/>
      <c r="J215" s="40">
        <f>SUM(L215,P215,T215,X215,AB215)</f>
        <v>33</v>
      </c>
      <c r="K215" s="41">
        <f>SUM(M215,Q215,U215,Y215,AC215)</f>
        <v>7</v>
      </c>
      <c r="L215" s="19">
        <v>11</v>
      </c>
      <c r="M215" s="7">
        <v>2</v>
      </c>
      <c r="N215" s="5">
        <f>IF(L215="",0,IF(L215&gt;M215,1,0))</f>
        <v>1</v>
      </c>
      <c r="O215" s="4">
        <f>IF(M215="",0,IF(M215&gt;L215,1,0))</f>
        <v>0</v>
      </c>
      <c r="P215" s="6">
        <v>11</v>
      </c>
      <c r="Q215" s="7">
        <v>2</v>
      </c>
      <c r="R215" s="5">
        <f>IF(P215="",0,IF(P215&gt;Q215,1,0))</f>
        <v>1</v>
      </c>
      <c r="S215" s="4">
        <f>IF(Q215="",0,IF(Q215&gt;P215,1,0))</f>
        <v>0</v>
      </c>
      <c r="T215" s="6">
        <v>11</v>
      </c>
      <c r="U215" s="7">
        <v>3</v>
      </c>
      <c r="V215" s="5">
        <f>IF(T215="",0,IF(T215&gt;U215,1,0))</f>
        <v>1</v>
      </c>
      <c r="W215" s="4">
        <f>IF(U215="",0,IF(U215&gt;T215,1,0))</f>
        <v>0</v>
      </c>
      <c r="X215" s="6"/>
      <c r="Y215" s="7"/>
      <c r="Z215" s="5">
        <f>IF(X215="",0,IF(X215&gt;Y215,1,0))</f>
        <v>0</v>
      </c>
      <c r="AA215" s="4">
        <f>IF(Y215="",0,IF(Y215&gt;X215,1,0))</f>
        <v>0</v>
      </c>
      <c r="AB215" s="6"/>
      <c r="AC215" s="65"/>
      <c r="AD215">
        <f>IF(AB215="",0,IF(AB215&gt;AC215,1,0))</f>
        <v>0</v>
      </c>
      <c r="AE215">
        <f>IF(AC215="",0,IF(AC215&gt;AB215,1,0))</f>
        <v>0</v>
      </c>
      <c r="AF215" s="69"/>
    </row>
    <row r="216" spans="1:32" x14ac:dyDescent="0.45">
      <c r="A216" s="60"/>
      <c r="B216" s="5" t="s">
        <v>123</v>
      </c>
      <c r="C216" s="5" t="s">
        <v>107</v>
      </c>
      <c r="D216" s="35">
        <f t="shared" ref="D216:D218" si="182">IF(F216&gt;G216,1,IF(G216&gt;F216,0,0))</f>
        <v>1</v>
      </c>
      <c r="E216" s="36">
        <f t="shared" ref="E216:E218" si="183">IF(G216&gt;F216,1,IF(F216&gt;G216,0,0))</f>
        <v>0</v>
      </c>
      <c r="F216" s="37">
        <f t="shared" ref="F216:G218" si="184">SUM(N216,R216,V216,Z216,AD216)</f>
        <v>3</v>
      </c>
      <c r="G216" s="38">
        <f t="shared" si="184"/>
        <v>0</v>
      </c>
      <c r="H216" s="42"/>
      <c r="I216" s="42"/>
      <c r="J216" s="43">
        <f t="shared" ref="J216:K218" si="185">SUM(L216,P216,T216,X216,AB216)</f>
        <v>33</v>
      </c>
      <c r="K216" s="38">
        <f t="shared" si="185"/>
        <v>20</v>
      </c>
      <c r="L216" s="5">
        <v>11</v>
      </c>
      <c r="M216" s="9">
        <v>7</v>
      </c>
      <c r="N216" s="5">
        <f t="shared" ref="N216:N218" si="186">IF(L216="",0,IF(L216&gt;M216,1,0))</f>
        <v>1</v>
      </c>
      <c r="O216" s="4">
        <f t="shared" ref="O216:O218" si="187">IF(M216="",0,IF(M216&gt;L216,1,0))</f>
        <v>0</v>
      </c>
      <c r="P216" s="8">
        <v>11</v>
      </c>
      <c r="Q216" s="9">
        <v>5</v>
      </c>
      <c r="R216" s="5">
        <f t="shared" ref="R216:R218" si="188">IF(P216="",0,IF(P216&gt;Q216,1,0))</f>
        <v>1</v>
      </c>
      <c r="S216" s="4">
        <f t="shared" ref="S216:S218" si="189">IF(Q216="",0,IF(Q216&gt;P216,1,0))</f>
        <v>0</v>
      </c>
      <c r="T216" s="8">
        <v>11</v>
      </c>
      <c r="U216" s="9">
        <v>8</v>
      </c>
      <c r="V216" s="5">
        <f t="shared" ref="V216:V218" si="190">IF(T216="",0,IF(T216&gt;U216,1,0))</f>
        <v>1</v>
      </c>
      <c r="W216" s="4">
        <f t="shared" ref="W216:W218" si="191">IF(U216="",0,IF(U216&gt;T216,1,0))</f>
        <v>0</v>
      </c>
      <c r="X216" s="8"/>
      <c r="Y216" s="9"/>
      <c r="Z216" s="5">
        <f t="shared" ref="Z216:Z218" si="192">IF(X216="",0,IF(X216&gt;Y216,1,0))</f>
        <v>0</v>
      </c>
      <c r="AA216" s="4">
        <f t="shared" ref="AA216:AA218" si="193">IF(Y216="",0,IF(Y216&gt;X216,1,0))</f>
        <v>0</v>
      </c>
      <c r="AB216" s="8"/>
      <c r="AC216" s="1"/>
      <c r="AD216">
        <f t="shared" ref="AD216:AD218" si="194">IF(AB216="",0,IF(AB216&gt;AC216,1,0))</f>
        <v>0</v>
      </c>
      <c r="AE216">
        <f t="shared" ref="AE216:AE218" si="195">IF(AC216="",0,IF(AC216&gt;AB216,1,0))</f>
        <v>0</v>
      </c>
      <c r="AF216" s="69"/>
    </row>
    <row r="217" spans="1:32" x14ac:dyDescent="0.45">
      <c r="A217" s="60"/>
      <c r="B217" s="91" t="s">
        <v>132</v>
      </c>
      <c r="C217" s="5" t="s">
        <v>108</v>
      </c>
      <c r="D217" s="35">
        <f t="shared" si="182"/>
        <v>0</v>
      </c>
      <c r="E217" s="36">
        <f t="shared" si="183"/>
        <v>1</v>
      </c>
      <c r="F217" s="37">
        <f t="shared" si="184"/>
        <v>1</v>
      </c>
      <c r="G217" s="38">
        <f t="shared" si="184"/>
        <v>3</v>
      </c>
      <c r="H217" s="42"/>
      <c r="I217" s="42"/>
      <c r="J217" s="43">
        <f t="shared" si="185"/>
        <v>26</v>
      </c>
      <c r="K217" s="38">
        <f t="shared" si="185"/>
        <v>42</v>
      </c>
      <c r="L217" s="5">
        <v>4</v>
      </c>
      <c r="M217" s="9">
        <v>11</v>
      </c>
      <c r="N217" s="5">
        <f t="shared" si="186"/>
        <v>0</v>
      </c>
      <c r="O217" s="4">
        <f t="shared" si="187"/>
        <v>1</v>
      </c>
      <c r="P217" s="8">
        <v>11</v>
      </c>
      <c r="Q217" s="9">
        <v>9</v>
      </c>
      <c r="R217" s="5">
        <f t="shared" si="188"/>
        <v>1</v>
      </c>
      <c r="S217" s="4">
        <f t="shared" si="189"/>
        <v>0</v>
      </c>
      <c r="T217" s="8">
        <v>5</v>
      </c>
      <c r="U217" s="9">
        <v>11</v>
      </c>
      <c r="V217" s="5">
        <f t="shared" si="190"/>
        <v>0</v>
      </c>
      <c r="W217" s="4">
        <f t="shared" si="191"/>
        <v>1</v>
      </c>
      <c r="X217" s="8">
        <v>6</v>
      </c>
      <c r="Y217" s="9">
        <v>11</v>
      </c>
      <c r="Z217" s="5">
        <f t="shared" si="192"/>
        <v>0</v>
      </c>
      <c r="AA217" s="4">
        <f t="shared" si="193"/>
        <v>1</v>
      </c>
      <c r="AB217" s="8"/>
      <c r="AC217" s="1"/>
      <c r="AD217">
        <f t="shared" si="194"/>
        <v>0</v>
      </c>
      <c r="AE217">
        <f t="shared" si="195"/>
        <v>0</v>
      </c>
      <c r="AF217" s="69"/>
    </row>
    <row r="218" spans="1:32" ht="14.65" thickBot="1" x14ac:dyDescent="0.5">
      <c r="A218" s="60"/>
      <c r="B218" s="3" t="s">
        <v>12</v>
      </c>
      <c r="C218" s="5" t="s">
        <v>109</v>
      </c>
      <c r="D218" s="35">
        <f t="shared" si="182"/>
        <v>0</v>
      </c>
      <c r="E218" s="36">
        <f t="shared" si="183"/>
        <v>1</v>
      </c>
      <c r="F218" s="37">
        <f t="shared" si="184"/>
        <v>0</v>
      </c>
      <c r="G218" s="38">
        <f t="shared" si="184"/>
        <v>3</v>
      </c>
      <c r="H218" s="44"/>
      <c r="I218" s="44"/>
      <c r="J218" s="43">
        <f t="shared" si="185"/>
        <v>0</v>
      </c>
      <c r="K218" s="38">
        <f t="shared" si="185"/>
        <v>33</v>
      </c>
      <c r="L218" s="20">
        <v>0</v>
      </c>
      <c r="M218" s="11">
        <v>11</v>
      </c>
      <c r="N218" s="5">
        <f t="shared" si="186"/>
        <v>0</v>
      </c>
      <c r="O218" s="4">
        <f t="shared" si="187"/>
        <v>1</v>
      </c>
      <c r="P218" s="10">
        <v>0</v>
      </c>
      <c r="Q218" s="11">
        <v>11</v>
      </c>
      <c r="R218" s="5">
        <f t="shared" si="188"/>
        <v>0</v>
      </c>
      <c r="S218" s="4">
        <f t="shared" si="189"/>
        <v>1</v>
      </c>
      <c r="T218" s="10">
        <v>0</v>
      </c>
      <c r="U218" s="11">
        <v>11</v>
      </c>
      <c r="V218" s="5">
        <f t="shared" si="190"/>
        <v>0</v>
      </c>
      <c r="W218" s="4">
        <f t="shared" si="191"/>
        <v>1</v>
      </c>
      <c r="X218" s="10"/>
      <c r="Y218" s="11"/>
      <c r="Z218" s="5">
        <f t="shared" si="192"/>
        <v>0</v>
      </c>
      <c r="AA218" s="4">
        <f t="shared" si="193"/>
        <v>0</v>
      </c>
      <c r="AB218" s="10"/>
      <c r="AC218" s="66"/>
      <c r="AD218">
        <f t="shared" si="194"/>
        <v>0</v>
      </c>
      <c r="AE218">
        <f t="shared" si="195"/>
        <v>0</v>
      </c>
      <c r="AF218" s="69"/>
    </row>
    <row r="219" spans="1:32" s="12" customFormat="1" ht="14.65" thickBot="1" x14ac:dyDescent="0.5">
      <c r="A219" s="64"/>
      <c r="B219" s="15" t="s">
        <v>15</v>
      </c>
      <c r="C219" s="26"/>
      <c r="D219" s="45">
        <f t="shared" ref="D219:E219" si="196">SUM(D215:D218)</f>
        <v>2</v>
      </c>
      <c r="E219" s="46">
        <f t="shared" si="196"/>
        <v>2</v>
      </c>
      <c r="F219" s="47">
        <f>SUM(F215:F218)</f>
        <v>7</v>
      </c>
      <c r="G219" s="48">
        <f>SUM(G215:G218)</f>
        <v>6</v>
      </c>
      <c r="H219" s="49"/>
      <c r="I219" s="49"/>
      <c r="J219" s="50">
        <f>SUM(J215:J218)</f>
        <v>92</v>
      </c>
      <c r="K219" s="48">
        <f>SUM(K215:K218)</f>
        <v>102</v>
      </c>
      <c r="AC219" s="58"/>
      <c r="AF219" s="68"/>
    </row>
    <row r="220" spans="1:32" s="12" customFormat="1" x14ac:dyDescent="0.45">
      <c r="A220" s="64"/>
      <c r="B220" s="15" t="s">
        <v>22</v>
      </c>
      <c r="C220" s="26"/>
      <c r="D220" s="45"/>
      <c r="E220" s="46"/>
      <c r="F220" s="83">
        <v>4</v>
      </c>
      <c r="G220" s="84"/>
      <c r="AB220" s="110" t="s">
        <v>17</v>
      </c>
      <c r="AC220" s="110"/>
      <c r="AF220" s="68"/>
    </row>
    <row r="221" spans="1:32" ht="14.65" thickBot="1" x14ac:dyDescent="0.5">
      <c r="A221" s="60"/>
      <c r="B221" s="15" t="s">
        <v>13</v>
      </c>
      <c r="C221" s="17"/>
      <c r="D221" s="51"/>
      <c r="E221" s="52"/>
      <c r="F221" s="51">
        <f>IF(AB222="yes",0,IF(AB222="no",-$C$11,"error"))</f>
        <v>0</v>
      </c>
      <c r="G221" s="52">
        <f>IF(AC222="yes",0,IF(AC222="no",-$C$11,"error"))</f>
        <v>0</v>
      </c>
      <c r="H221" s="18"/>
      <c r="I221" s="18"/>
      <c r="AB221" s="13" t="str">
        <f>B213</f>
        <v>East</v>
      </c>
      <c r="AC221" s="13" t="str">
        <f>C213</f>
        <v>Tayside</v>
      </c>
      <c r="AF221" s="69"/>
    </row>
    <row r="222" spans="1:32" s="16" customFormat="1" ht="14.65" thickBot="1" x14ac:dyDescent="0.5">
      <c r="A222" s="67"/>
      <c r="B222" s="33" t="s">
        <v>16</v>
      </c>
      <c r="C222" s="28"/>
      <c r="D222" s="29">
        <f>SUM(D219:D221)</f>
        <v>2</v>
      </c>
      <c r="E222" s="29">
        <f>SUM(E219:E221)</f>
        <v>2</v>
      </c>
      <c r="F222" s="29">
        <f t="shared" ref="F222:G222" si="197">SUM(F219:F221)</f>
        <v>11</v>
      </c>
      <c r="G222" s="29">
        <f t="shared" si="197"/>
        <v>6</v>
      </c>
      <c r="H222" s="32">
        <f t="shared" ref="H222:I222" si="198">SUM(H215:H221)</f>
        <v>0</v>
      </c>
      <c r="I222" s="33">
        <f t="shared" si="198"/>
        <v>0</v>
      </c>
      <c r="J222" s="30">
        <f>J219</f>
        <v>92</v>
      </c>
      <c r="K222" s="31">
        <f>K219</f>
        <v>102</v>
      </c>
      <c r="AB222" s="3" t="s">
        <v>72</v>
      </c>
      <c r="AC222" s="3" t="s">
        <v>72</v>
      </c>
      <c r="AF222" s="70"/>
    </row>
    <row r="223" spans="1:32" x14ac:dyDescent="0.45">
      <c r="A223" s="60"/>
      <c r="AC223" s="59"/>
      <c r="AF223" s="59"/>
    </row>
    <row r="224" spans="1:32" x14ac:dyDescent="0.45">
      <c r="A224" s="60"/>
      <c r="B224" s="53" t="s">
        <v>18</v>
      </c>
      <c r="C224" s="54" t="s">
        <v>40</v>
      </c>
      <c r="D224" s="54" t="s">
        <v>26</v>
      </c>
      <c r="E224" s="54" t="s">
        <v>27</v>
      </c>
      <c r="F224" s="54" t="s">
        <v>28</v>
      </c>
      <c r="G224" s="54" t="s">
        <v>29</v>
      </c>
      <c r="AC224" s="59"/>
      <c r="AF224" s="59"/>
    </row>
    <row r="225" spans="1:32" x14ac:dyDescent="0.45">
      <c r="A225" s="60"/>
      <c r="B225" s="2" t="str">
        <f>B213</f>
        <v>East</v>
      </c>
      <c r="C225" s="2">
        <f>IF(D219+E219&gt;0,1,0)</f>
        <v>1</v>
      </c>
      <c r="D225" s="2">
        <f>F222</f>
        <v>11</v>
      </c>
      <c r="E225" s="2">
        <f>D219</f>
        <v>2</v>
      </c>
      <c r="F225" s="2">
        <f>F219</f>
        <v>7</v>
      </c>
      <c r="G225" s="2">
        <f>J219-K219</f>
        <v>-10</v>
      </c>
      <c r="AC225" s="59"/>
      <c r="AF225" s="59"/>
    </row>
    <row r="226" spans="1:32" x14ac:dyDescent="0.45">
      <c r="A226" s="60"/>
      <c r="B226" s="2" t="str">
        <f>C213</f>
        <v>Tayside</v>
      </c>
      <c r="C226" s="2">
        <f>IF(D219+E219&gt;0,1,0)</f>
        <v>1</v>
      </c>
      <c r="D226" s="2">
        <f>G222</f>
        <v>6</v>
      </c>
      <c r="E226" s="2">
        <f>E219</f>
        <v>2</v>
      </c>
      <c r="F226" s="2">
        <f>G219</f>
        <v>6</v>
      </c>
      <c r="G226" s="2">
        <f>K219-J219</f>
        <v>10</v>
      </c>
      <c r="AC226" s="59"/>
      <c r="AF226" s="59"/>
    </row>
    <row r="227" spans="1:32" ht="7.5" customHeight="1" x14ac:dyDescent="0.45">
      <c r="A227" s="61"/>
      <c r="B227" s="62"/>
      <c r="C227" s="62"/>
      <c r="D227" s="62"/>
      <c r="E227" s="62"/>
      <c r="F227" s="62"/>
      <c r="G227" s="62"/>
      <c r="H227" s="62"/>
      <c r="I227" s="62"/>
      <c r="J227" s="62"/>
      <c r="K227" s="62"/>
      <c r="L227" s="62"/>
      <c r="M227" s="62"/>
      <c r="N227" s="62"/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  <c r="AA227" s="62"/>
      <c r="AB227" s="62"/>
      <c r="AC227" s="63"/>
      <c r="AF227" s="63"/>
    </row>
    <row r="228" spans="1:32" ht="7.5" customHeight="1" x14ac:dyDescent="0.45"/>
    <row r="229" spans="1:32" ht="6.75" customHeight="1" x14ac:dyDescent="0.45"/>
    <row r="230" spans="1:32" ht="6.75" customHeight="1" x14ac:dyDescent="0.45">
      <c r="A230" s="55"/>
      <c r="B230" s="56"/>
      <c r="C230" s="56"/>
      <c r="D230" s="56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  <c r="P230" s="56"/>
      <c r="Q230" s="56"/>
      <c r="R230" s="56"/>
      <c r="S230" s="56"/>
      <c r="T230" s="56"/>
      <c r="U230" s="56"/>
      <c r="V230" s="56"/>
      <c r="W230" s="56"/>
      <c r="X230" s="56"/>
      <c r="Y230" s="56"/>
      <c r="Z230" s="56"/>
      <c r="AA230" s="56"/>
      <c r="AB230" s="56"/>
      <c r="AC230" s="56"/>
      <c r="AF230" s="57"/>
    </row>
    <row r="231" spans="1:32" s="12" customFormat="1" ht="14.65" thickBot="1" x14ac:dyDescent="0.5">
      <c r="A231" s="64">
        <v>13</v>
      </c>
      <c r="B231" s="53" t="str">
        <f>$B$7</f>
        <v>Grampian</v>
      </c>
      <c r="C231" s="53" t="str">
        <f>$B$8</f>
        <v>Central</v>
      </c>
      <c r="D231" s="111" t="s">
        <v>25</v>
      </c>
      <c r="E231" s="111"/>
      <c r="F231" s="111"/>
      <c r="G231" s="111"/>
      <c r="H231" s="112"/>
      <c r="I231" s="112"/>
      <c r="J231" s="112"/>
      <c r="K231" s="112"/>
      <c r="L231" s="113" t="s">
        <v>2</v>
      </c>
      <c r="M231" s="113"/>
      <c r="N231" s="34"/>
      <c r="O231" s="34"/>
      <c r="P231" s="113" t="s">
        <v>3</v>
      </c>
      <c r="Q231" s="113"/>
      <c r="R231" s="34"/>
      <c r="S231" s="34"/>
      <c r="T231" s="113" t="s">
        <v>4</v>
      </c>
      <c r="U231" s="113"/>
      <c r="V231" s="34"/>
      <c r="W231" s="34"/>
      <c r="X231" s="113" t="s">
        <v>5</v>
      </c>
      <c r="Y231" s="113"/>
      <c r="Z231" s="34"/>
      <c r="AA231" s="34"/>
      <c r="AB231" s="113" t="s">
        <v>6</v>
      </c>
      <c r="AC231" s="113"/>
      <c r="AF231" s="68"/>
    </row>
    <row r="232" spans="1:32" s="12" customFormat="1" ht="14.65" thickBot="1" x14ac:dyDescent="0.5">
      <c r="A232" s="64"/>
      <c r="B232" s="13" t="s">
        <v>0</v>
      </c>
      <c r="C232" s="21" t="s">
        <v>1</v>
      </c>
      <c r="D232" s="23" t="s">
        <v>20</v>
      </c>
      <c r="E232" s="24" t="s">
        <v>21</v>
      </c>
      <c r="F232" s="27" t="s">
        <v>7</v>
      </c>
      <c r="G232" s="24" t="s">
        <v>8</v>
      </c>
      <c r="H232" s="22" t="s">
        <v>19</v>
      </c>
      <c r="I232" s="14"/>
      <c r="J232" s="14" t="s">
        <v>23</v>
      </c>
      <c r="K232" s="14" t="s">
        <v>24</v>
      </c>
      <c r="L232" s="14" t="s">
        <v>23</v>
      </c>
      <c r="M232" s="14" t="s">
        <v>24</v>
      </c>
      <c r="N232" s="13"/>
      <c r="O232" s="13"/>
      <c r="P232" s="14" t="s">
        <v>23</v>
      </c>
      <c r="Q232" s="14" t="s">
        <v>24</v>
      </c>
      <c r="R232" s="14" t="s">
        <v>23</v>
      </c>
      <c r="S232" s="14" t="s">
        <v>24</v>
      </c>
      <c r="T232" s="14" t="s">
        <v>23</v>
      </c>
      <c r="U232" s="14" t="s">
        <v>24</v>
      </c>
      <c r="V232" s="14" t="s">
        <v>23</v>
      </c>
      <c r="W232" s="14" t="s">
        <v>24</v>
      </c>
      <c r="X232" s="14" t="s">
        <v>23</v>
      </c>
      <c r="Y232" s="14" t="s">
        <v>24</v>
      </c>
      <c r="Z232" s="14" t="s">
        <v>23</v>
      </c>
      <c r="AA232" s="14" t="s">
        <v>24</v>
      </c>
      <c r="AB232" s="14" t="s">
        <v>23</v>
      </c>
      <c r="AC232" s="14" t="s">
        <v>24</v>
      </c>
      <c r="AF232" s="68"/>
    </row>
    <row r="233" spans="1:32" x14ac:dyDescent="0.45">
      <c r="A233" s="60"/>
      <c r="B233" s="1" t="s">
        <v>115</v>
      </c>
      <c r="C233" s="89" t="s">
        <v>126</v>
      </c>
      <c r="D233" s="35">
        <f>IF(F233&gt;G233,1,IF(G233&gt;F233,0,0))</f>
        <v>0</v>
      </c>
      <c r="E233" s="36">
        <f>IF(G233&gt;F233,1,IF(F233&gt;G233,0,0))</f>
        <v>1</v>
      </c>
      <c r="F233" s="37">
        <f>SUM(N233,R233,V233,Z233,AD233)</f>
        <v>0</v>
      </c>
      <c r="G233" s="38">
        <f>SUM(O233,S233,W233,AA233,AE233)</f>
        <v>3</v>
      </c>
      <c r="H233" s="39"/>
      <c r="I233" s="39"/>
      <c r="J233" s="40">
        <f>SUM(L233,P233,T233,X233,AB233)</f>
        <v>11</v>
      </c>
      <c r="K233" s="41">
        <f>SUM(M233,Q233,U233,Y233,AC233)</f>
        <v>33</v>
      </c>
      <c r="L233" s="19">
        <v>5</v>
      </c>
      <c r="M233" s="7">
        <v>11</v>
      </c>
      <c r="N233" s="5">
        <f>IF(L233="",0,IF(L233&gt;M233,1,0))</f>
        <v>0</v>
      </c>
      <c r="O233" s="4">
        <f>IF(M233="",0,IF(M233&gt;L233,1,0))</f>
        <v>1</v>
      </c>
      <c r="P233" s="6">
        <v>3</v>
      </c>
      <c r="Q233" s="7">
        <v>11</v>
      </c>
      <c r="R233" s="5">
        <f>IF(P233="",0,IF(P233&gt;Q233,1,0))</f>
        <v>0</v>
      </c>
      <c r="S233" s="4">
        <f>IF(Q233="",0,IF(Q233&gt;P233,1,0))</f>
        <v>1</v>
      </c>
      <c r="T233" s="6">
        <v>3</v>
      </c>
      <c r="U233" s="7">
        <v>11</v>
      </c>
      <c r="V233" s="5">
        <f>IF(T233="",0,IF(T233&gt;U233,1,0))</f>
        <v>0</v>
      </c>
      <c r="W233" s="4">
        <f>IF(U233="",0,IF(U233&gt;T233,1,0))</f>
        <v>1</v>
      </c>
      <c r="X233" s="6"/>
      <c r="Y233" s="7"/>
      <c r="Z233" s="5">
        <f>IF(X233="",0,IF(X233&gt;Y233,1,0))</f>
        <v>0</v>
      </c>
      <c r="AA233" s="4">
        <f>IF(Y233="",0,IF(Y233&gt;X233,1,0))</f>
        <v>0</v>
      </c>
      <c r="AB233" s="6"/>
      <c r="AC233" s="65"/>
      <c r="AD233">
        <f>IF(AB233="",0,IF(AB233&gt;AC233,1,0))</f>
        <v>0</v>
      </c>
      <c r="AE233">
        <f>IF(AC233="",0,IF(AC233&gt;AB233,1,0))</f>
        <v>0</v>
      </c>
      <c r="AF233" s="69"/>
    </row>
    <row r="234" spans="1:32" x14ac:dyDescent="0.45">
      <c r="A234" s="60"/>
      <c r="B234" s="1" t="s">
        <v>116</v>
      </c>
      <c r="C234" s="89" t="s">
        <v>127</v>
      </c>
      <c r="D234" s="35">
        <f t="shared" ref="D234:D236" si="199">IF(F234&gt;G234,1,IF(G234&gt;F234,0,0))</f>
        <v>0</v>
      </c>
      <c r="E234" s="36">
        <f t="shared" ref="E234:E236" si="200">IF(G234&gt;F234,1,IF(F234&gt;G234,0,0))</f>
        <v>1</v>
      </c>
      <c r="F234" s="37">
        <f t="shared" ref="F234:G236" si="201">SUM(N234,R234,V234,Z234,AD234)</f>
        <v>1</v>
      </c>
      <c r="G234" s="38">
        <f t="shared" si="201"/>
        <v>3</v>
      </c>
      <c r="H234" s="42"/>
      <c r="I234" s="42"/>
      <c r="J234" s="43">
        <f t="shared" ref="J234:K236" si="202">SUM(L234,P234,T234,X234,AB234)</f>
        <v>24</v>
      </c>
      <c r="K234" s="38">
        <f t="shared" si="202"/>
        <v>42</v>
      </c>
      <c r="L234" s="5">
        <v>11</v>
      </c>
      <c r="M234" s="9">
        <v>9</v>
      </c>
      <c r="N234" s="5">
        <f t="shared" ref="N234:N236" si="203">IF(L234="",0,IF(L234&gt;M234,1,0))</f>
        <v>1</v>
      </c>
      <c r="O234" s="4">
        <f t="shared" ref="O234:O236" si="204">IF(M234="",0,IF(M234&gt;L234,1,0))</f>
        <v>0</v>
      </c>
      <c r="P234" s="8">
        <v>6</v>
      </c>
      <c r="Q234" s="9">
        <v>11</v>
      </c>
      <c r="R234" s="5">
        <f t="shared" ref="R234:R236" si="205">IF(P234="",0,IF(P234&gt;Q234,1,0))</f>
        <v>0</v>
      </c>
      <c r="S234" s="4">
        <f t="shared" ref="S234:S236" si="206">IF(Q234="",0,IF(Q234&gt;P234,1,0))</f>
        <v>1</v>
      </c>
      <c r="T234" s="8">
        <v>3</v>
      </c>
      <c r="U234" s="9">
        <v>11</v>
      </c>
      <c r="V234" s="5">
        <f t="shared" ref="V234:V236" si="207">IF(T234="",0,IF(T234&gt;U234,1,0))</f>
        <v>0</v>
      </c>
      <c r="W234" s="4">
        <f t="shared" ref="W234:W236" si="208">IF(U234="",0,IF(U234&gt;T234,1,0))</f>
        <v>1</v>
      </c>
      <c r="X234" s="8">
        <v>4</v>
      </c>
      <c r="Y234" s="9">
        <v>11</v>
      </c>
      <c r="Z234" s="5">
        <f t="shared" ref="Z234:Z236" si="209">IF(X234="",0,IF(X234&gt;Y234,1,0))</f>
        <v>0</v>
      </c>
      <c r="AA234" s="4">
        <f t="shared" ref="AA234:AA236" si="210">IF(Y234="",0,IF(Y234&gt;X234,1,0))</f>
        <v>1</v>
      </c>
      <c r="AB234" s="8"/>
      <c r="AC234" s="1"/>
      <c r="AD234">
        <f t="shared" ref="AD234:AD236" si="211">IF(AB234="",0,IF(AB234&gt;AC234,1,0))</f>
        <v>0</v>
      </c>
      <c r="AE234">
        <f t="shared" ref="AE234:AE236" si="212">IF(AC234="",0,IF(AC234&gt;AB234,1,0))</f>
        <v>0</v>
      </c>
      <c r="AF234" s="69"/>
    </row>
    <row r="235" spans="1:32" ht="14.65" thickBot="1" x14ac:dyDescent="0.5">
      <c r="A235" s="60"/>
      <c r="B235" s="66" t="s">
        <v>120</v>
      </c>
      <c r="C235" s="89" t="s">
        <v>128</v>
      </c>
      <c r="D235" s="35">
        <f t="shared" si="199"/>
        <v>0</v>
      </c>
      <c r="E235" s="36">
        <f t="shared" si="200"/>
        <v>1</v>
      </c>
      <c r="F235" s="37">
        <f t="shared" si="201"/>
        <v>0</v>
      </c>
      <c r="G235" s="38">
        <f t="shared" si="201"/>
        <v>3</v>
      </c>
      <c r="H235" s="42"/>
      <c r="I235" s="42"/>
      <c r="J235" s="43">
        <f t="shared" si="202"/>
        <v>16</v>
      </c>
      <c r="K235" s="38">
        <f t="shared" si="202"/>
        <v>33</v>
      </c>
      <c r="L235" s="5">
        <v>8</v>
      </c>
      <c r="M235" s="9">
        <v>11</v>
      </c>
      <c r="N235" s="5">
        <f t="shared" si="203"/>
        <v>0</v>
      </c>
      <c r="O235" s="4">
        <f t="shared" si="204"/>
        <v>1</v>
      </c>
      <c r="P235" s="8">
        <v>7</v>
      </c>
      <c r="Q235" s="9">
        <v>11</v>
      </c>
      <c r="R235" s="5">
        <f t="shared" si="205"/>
        <v>0</v>
      </c>
      <c r="S235" s="4">
        <f t="shared" si="206"/>
        <v>1</v>
      </c>
      <c r="T235" s="8">
        <v>1</v>
      </c>
      <c r="U235" s="9">
        <v>11</v>
      </c>
      <c r="V235" s="5">
        <f t="shared" si="207"/>
        <v>0</v>
      </c>
      <c r="W235" s="4">
        <f t="shared" si="208"/>
        <v>1</v>
      </c>
      <c r="X235" s="8"/>
      <c r="Y235" s="9"/>
      <c r="Z235" s="5">
        <f t="shared" si="209"/>
        <v>0</v>
      </c>
      <c r="AA235" s="4">
        <f t="shared" si="210"/>
        <v>0</v>
      </c>
      <c r="AB235" s="8"/>
      <c r="AC235" s="1"/>
      <c r="AD235">
        <f t="shared" si="211"/>
        <v>0</v>
      </c>
      <c r="AE235">
        <f t="shared" si="212"/>
        <v>0</v>
      </c>
      <c r="AF235" s="69"/>
    </row>
    <row r="236" spans="1:32" ht="14.65" thickBot="1" x14ac:dyDescent="0.5">
      <c r="A236" s="60"/>
      <c r="B236" s="1" t="s">
        <v>119</v>
      </c>
      <c r="C236" s="89" t="s">
        <v>129</v>
      </c>
      <c r="D236" s="35">
        <f t="shared" si="199"/>
        <v>1</v>
      </c>
      <c r="E236" s="36">
        <f t="shared" si="200"/>
        <v>0</v>
      </c>
      <c r="F236" s="37">
        <f t="shared" si="201"/>
        <v>3</v>
      </c>
      <c r="G236" s="38">
        <f t="shared" si="201"/>
        <v>1</v>
      </c>
      <c r="H236" s="44"/>
      <c r="I236" s="44"/>
      <c r="J236" s="43">
        <f t="shared" si="202"/>
        <v>42</v>
      </c>
      <c r="K236" s="38">
        <f t="shared" si="202"/>
        <v>29</v>
      </c>
      <c r="L236" s="20">
        <v>11</v>
      </c>
      <c r="M236" s="11">
        <v>7</v>
      </c>
      <c r="N236" s="5">
        <f t="shared" si="203"/>
        <v>1</v>
      </c>
      <c r="O236" s="4">
        <f t="shared" si="204"/>
        <v>0</v>
      </c>
      <c r="P236" s="10">
        <v>9</v>
      </c>
      <c r="Q236" s="11">
        <v>11</v>
      </c>
      <c r="R236" s="5">
        <f t="shared" si="205"/>
        <v>0</v>
      </c>
      <c r="S236" s="4">
        <f t="shared" si="206"/>
        <v>1</v>
      </c>
      <c r="T236" s="10">
        <v>11</v>
      </c>
      <c r="U236" s="11">
        <v>3</v>
      </c>
      <c r="V236" s="5">
        <f t="shared" si="207"/>
        <v>1</v>
      </c>
      <c r="W236" s="4">
        <f t="shared" si="208"/>
        <v>0</v>
      </c>
      <c r="X236" s="10">
        <v>11</v>
      </c>
      <c r="Y236" s="11">
        <v>8</v>
      </c>
      <c r="Z236" s="5">
        <f t="shared" si="209"/>
        <v>1</v>
      </c>
      <c r="AA236" s="4">
        <f t="shared" si="210"/>
        <v>0</v>
      </c>
      <c r="AB236" s="10"/>
      <c r="AC236" s="66"/>
      <c r="AD236">
        <f t="shared" si="211"/>
        <v>0</v>
      </c>
      <c r="AE236">
        <f t="shared" si="212"/>
        <v>0</v>
      </c>
      <c r="AF236" s="69"/>
    </row>
    <row r="237" spans="1:32" s="12" customFormat="1" ht="14.65" thickBot="1" x14ac:dyDescent="0.5">
      <c r="A237" s="64"/>
      <c r="B237" s="15" t="s">
        <v>15</v>
      </c>
      <c r="C237" s="26"/>
      <c r="D237" s="45">
        <f t="shared" ref="D237:E237" si="213">SUM(D233:D236)</f>
        <v>1</v>
      </c>
      <c r="E237" s="46">
        <f t="shared" si="213"/>
        <v>3</v>
      </c>
      <c r="F237" s="47">
        <f>SUM(F233:F236)</f>
        <v>4</v>
      </c>
      <c r="G237" s="48">
        <f>SUM(G233:G236)</f>
        <v>10</v>
      </c>
      <c r="H237" s="49"/>
      <c r="I237" s="49"/>
      <c r="J237" s="50">
        <f>SUM(J233:J236)</f>
        <v>93</v>
      </c>
      <c r="K237" s="48">
        <f>SUM(K233:K236)</f>
        <v>137</v>
      </c>
      <c r="AC237" s="58"/>
      <c r="AF237" s="68"/>
    </row>
    <row r="238" spans="1:32" s="12" customFormat="1" x14ac:dyDescent="0.45">
      <c r="A238" s="64"/>
      <c r="B238" s="15" t="s">
        <v>22</v>
      </c>
      <c r="C238" s="26"/>
      <c r="D238" s="45"/>
      <c r="E238" s="46"/>
      <c r="F238" s="83"/>
      <c r="G238" s="84">
        <v>4</v>
      </c>
      <c r="AB238" s="110" t="s">
        <v>17</v>
      </c>
      <c r="AC238" s="110"/>
      <c r="AF238" s="68"/>
    </row>
    <row r="239" spans="1:32" ht="14.65" thickBot="1" x14ac:dyDescent="0.5">
      <c r="A239" s="60"/>
      <c r="B239" s="15" t="s">
        <v>13</v>
      </c>
      <c r="C239" s="17"/>
      <c r="D239" s="51"/>
      <c r="E239" s="52"/>
      <c r="F239" s="51">
        <f>IF(AB240="yes",0,IF(AB240="no",-$C$11,"error"))</f>
        <v>0</v>
      </c>
      <c r="G239" s="52">
        <f>IF(AC240="yes",0,IF(AC240="no",-$C$11,"error"))</f>
        <v>0</v>
      </c>
      <c r="H239" s="18"/>
      <c r="I239" s="18"/>
      <c r="AB239" s="13" t="str">
        <f>B231</f>
        <v>Grampian</v>
      </c>
      <c r="AC239" s="13" t="str">
        <f>C231</f>
        <v>Central</v>
      </c>
      <c r="AF239" s="69"/>
    </row>
    <row r="240" spans="1:32" s="16" customFormat="1" ht="14.65" thickBot="1" x14ac:dyDescent="0.5">
      <c r="A240" s="67"/>
      <c r="B240" s="33" t="s">
        <v>16</v>
      </c>
      <c r="C240" s="28"/>
      <c r="D240" s="29">
        <f>SUM(D237:D239)</f>
        <v>1</v>
      </c>
      <c r="E240" s="29">
        <f>SUM(E237:E239)</f>
        <v>3</v>
      </c>
      <c r="F240" s="29">
        <f t="shared" ref="F240:G240" si="214">SUM(F237:F239)</f>
        <v>4</v>
      </c>
      <c r="G240" s="29">
        <f t="shared" si="214"/>
        <v>14</v>
      </c>
      <c r="H240" s="32">
        <f t="shared" ref="H240:I240" si="215">SUM(H233:H239)</f>
        <v>0</v>
      </c>
      <c r="I240" s="33">
        <f t="shared" si="215"/>
        <v>0</v>
      </c>
      <c r="J240" s="30">
        <f>J237</f>
        <v>93</v>
      </c>
      <c r="K240" s="31">
        <f>K237</f>
        <v>137</v>
      </c>
      <c r="AB240" s="3" t="s">
        <v>72</v>
      </c>
      <c r="AC240" s="3" t="s">
        <v>72</v>
      </c>
      <c r="AF240" s="70"/>
    </row>
    <row r="241" spans="1:32" x14ac:dyDescent="0.45">
      <c r="A241" s="60"/>
      <c r="AC241" s="59"/>
      <c r="AF241" s="59"/>
    </row>
    <row r="242" spans="1:32" x14ac:dyDescent="0.45">
      <c r="A242" s="60"/>
      <c r="B242" s="53" t="s">
        <v>18</v>
      </c>
      <c r="C242" s="54" t="s">
        <v>40</v>
      </c>
      <c r="D242" s="54" t="s">
        <v>26</v>
      </c>
      <c r="E242" s="54" t="s">
        <v>27</v>
      </c>
      <c r="F242" s="54" t="s">
        <v>28</v>
      </c>
      <c r="G242" s="54" t="s">
        <v>29</v>
      </c>
      <c r="AC242" s="59"/>
      <c r="AF242" s="59"/>
    </row>
    <row r="243" spans="1:32" x14ac:dyDescent="0.45">
      <c r="A243" s="60"/>
      <c r="B243" s="2" t="str">
        <f>B231</f>
        <v>Grampian</v>
      </c>
      <c r="C243" s="2">
        <f>IF(D237+E237&gt;0,1,0)</f>
        <v>1</v>
      </c>
      <c r="D243" s="2">
        <f>F240</f>
        <v>4</v>
      </c>
      <c r="E243" s="2">
        <f>D237</f>
        <v>1</v>
      </c>
      <c r="F243" s="2">
        <f>F237</f>
        <v>4</v>
      </c>
      <c r="G243" s="2">
        <f>J237-K237</f>
        <v>-44</v>
      </c>
      <c r="AC243" s="59"/>
      <c r="AF243" s="59"/>
    </row>
    <row r="244" spans="1:32" x14ac:dyDescent="0.45">
      <c r="A244" s="60"/>
      <c r="B244" s="2" t="str">
        <f>C231</f>
        <v>Central</v>
      </c>
      <c r="C244" s="2">
        <f>IF(D237+E237&gt;0,1,0)</f>
        <v>1</v>
      </c>
      <c r="D244" s="2">
        <f>G240</f>
        <v>14</v>
      </c>
      <c r="E244" s="2">
        <f>E237</f>
        <v>3</v>
      </c>
      <c r="F244" s="2">
        <f>G237</f>
        <v>10</v>
      </c>
      <c r="G244" s="2">
        <f>K237-J237</f>
        <v>44</v>
      </c>
      <c r="AC244" s="59"/>
      <c r="AF244" s="59"/>
    </row>
    <row r="245" spans="1:32" ht="7.5" customHeight="1" x14ac:dyDescent="0.45">
      <c r="A245" s="61"/>
      <c r="B245" s="62"/>
      <c r="C245" s="62"/>
      <c r="D245" s="62"/>
      <c r="E245" s="62"/>
      <c r="F245" s="62"/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  <c r="R245" s="62"/>
      <c r="S245" s="62"/>
      <c r="T245" s="62"/>
      <c r="U245" s="62"/>
      <c r="V245" s="62"/>
      <c r="W245" s="62"/>
      <c r="X245" s="62"/>
      <c r="Y245" s="62"/>
      <c r="Z245" s="62"/>
      <c r="AA245" s="62"/>
      <c r="AB245" s="62"/>
      <c r="AC245" s="63"/>
      <c r="AF245" s="63"/>
    </row>
    <row r="246" spans="1:32" ht="7.5" customHeight="1" x14ac:dyDescent="0.45"/>
    <row r="247" spans="1:32" ht="6.75" customHeight="1" x14ac:dyDescent="0.45"/>
    <row r="248" spans="1:32" ht="6.75" customHeight="1" x14ac:dyDescent="0.45">
      <c r="A248" s="55"/>
      <c r="B248" s="56"/>
      <c r="C248" s="56"/>
      <c r="D248" s="56"/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  <c r="P248" s="56"/>
      <c r="Q248" s="56"/>
      <c r="R248" s="56"/>
      <c r="S248" s="56"/>
      <c r="T248" s="56"/>
      <c r="U248" s="56"/>
      <c r="V248" s="56"/>
      <c r="W248" s="56"/>
      <c r="X248" s="56"/>
      <c r="Y248" s="56"/>
      <c r="Z248" s="56"/>
      <c r="AA248" s="56"/>
      <c r="AB248" s="56"/>
      <c r="AC248" s="56"/>
      <c r="AF248" s="57"/>
    </row>
    <row r="249" spans="1:32" s="12" customFormat="1" ht="14.65" thickBot="1" x14ac:dyDescent="0.5">
      <c r="A249" s="64">
        <v>14</v>
      </c>
      <c r="B249" s="53" t="str">
        <f>$B$7</f>
        <v>Grampian</v>
      </c>
      <c r="C249" s="53" t="str">
        <f>$B$9</f>
        <v>Tayside</v>
      </c>
      <c r="D249" s="111" t="s">
        <v>25</v>
      </c>
      <c r="E249" s="111"/>
      <c r="F249" s="111"/>
      <c r="G249" s="111"/>
      <c r="H249" s="112"/>
      <c r="I249" s="112"/>
      <c r="J249" s="112"/>
      <c r="K249" s="112"/>
      <c r="L249" s="113" t="s">
        <v>2</v>
      </c>
      <c r="M249" s="113"/>
      <c r="N249" s="34"/>
      <c r="O249" s="34"/>
      <c r="P249" s="113" t="s">
        <v>3</v>
      </c>
      <c r="Q249" s="113"/>
      <c r="R249" s="34"/>
      <c r="S249" s="34"/>
      <c r="T249" s="113" t="s">
        <v>4</v>
      </c>
      <c r="U249" s="113"/>
      <c r="V249" s="34"/>
      <c r="W249" s="34"/>
      <c r="X249" s="113" t="s">
        <v>5</v>
      </c>
      <c r="Y249" s="113"/>
      <c r="Z249" s="34"/>
      <c r="AA249" s="34"/>
      <c r="AB249" s="113" t="s">
        <v>6</v>
      </c>
      <c r="AC249" s="113"/>
      <c r="AF249" s="68"/>
    </row>
    <row r="250" spans="1:32" s="12" customFormat="1" ht="14.65" thickBot="1" x14ac:dyDescent="0.5">
      <c r="A250" s="64"/>
      <c r="B250" s="13" t="s">
        <v>0</v>
      </c>
      <c r="C250" s="21" t="s">
        <v>1</v>
      </c>
      <c r="D250" s="23" t="s">
        <v>20</v>
      </c>
      <c r="E250" s="24" t="s">
        <v>21</v>
      </c>
      <c r="F250" s="27" t="s">
        <v>7</v>
      </c>
      <c r="G250" s="24" t="s">
        <v>8</v>
      </c>
      <c r="H250" s="22" t="s">
        <v>19</v>
      </c>
      <c r="I250" s="14"/>
      <c r="J250" s="14" t="s">
        <v>23</v>
      </c>
      <c r="K250" s="14" t="s">
        <v>24</v>
      </c>
      <c r="L250" s="14" t="s">
        <v>23</v>
      </c>
      <c r="M250" s="14" t="s">
        <v>24</v>
      </c>
      <c r="N250" s="13"/>
      <c r="O250" s="13"/>
      <c r="P250" s="14" t="s">
        <v>23</v>
      </c>
      <c r="Q250" s="14" t="s">
        <v>24</v>
      </c>
      <c r="R250" s="14" t="s">
        <v>23</v>
      </c>
      <c r="S250" s="14" t="s">
        <v>24</v>
      </c>
      <c r="T250" s="14" t="s">
        <v>23</v>
      </c>
      <c r="U250" s="14" t="s">
        <v>24</v>
      </c>
      <c r="V250" s="14" t="s">
        <v>23</v>
      </c>
      <c r="W250" s="14" t="s">
        <v>24</v>
      </c>
      <c r="X250" s="14" t="s">
        <v>23</v>
      </c>
      <c r="Y250" s="14" t="s">
        <v>24</v>
      </c>
      <c r="Z250" s="14" t="s">
        <v>23</v>
      </c>
      <c r="AA250" s="14" t="s">
        <v>24</v>
      </c>
      <c r="AB250" s="14" t="s">
        <v>23</v>
      </c>
      <c r="AC250" s="14" t="s">
        <v>24</v>
      </c>
      <c r="AF250" s="68"/>
    </row>
    <row r="251" spans="1:32" x14ac:dyDescent="0.45">
      <c r="A251" s="60"/>
      <c r="B251" s="1" t="s">
        <v>115</v>
      </c>
      <c r="C251" s="5" t="s">
        <v>106</v>
      </c>
      <c r="D251" s="35">
        <f>IF(F251&gt;G251,1,IF(G251&gt;F251,0,0))</f>
        <v>0</v>
      </c>
      <c r="E251" s="36">
        <f>IF(G251&gt;F251,1,IF(F251&gt;G251,0,0))</f>
        <v>1</v>
      </c>
      <c r="F251" s="37">
        <f>SUM(N251,R251,V251,Z251,AD251)</f>
        <v>1</v>
      </c>
      <c r="G251" s="38">
        <f>SUM(O251,S251,W251,AA251,AE251)</f>
        <v>3</v>
      </c>
      <c r="H251" s="39"/>
      <c r="I251" s="39"/>
      <c r="J251" s="40">
        <f>SUM(L251,P251,T251,X251,AB251)</f>
        <v>36</v>
      </c>
      <c r="K251" s="41">
        <f>SUM(M251,Q251,U251,Y251,AC251)</f>
        <v>43</v>
      </c>
      <c r="L251" s="19">
        <v>9</v>
      </c>
      <c r="M251" s="7">
        <v>11</v>
      </c>
      <c r="N251" s="5">
        <f>IF(L251="",0,IF(L251&gt;M251,1,0))</f>
        <v>0</v>
      </c>
      <c r="O251" s="4">
        <f>IF(M251="",0,IF(M251&gt;L251,1,0))</f>
        <v>1</v>
      </c>
      <c r="P251" s="6">
        <v>12</v>
      </c>
      <c r="Q251" s="7">
        <v>10</v>
      </c>
      <c r="R251" s="5">
        <f>IF(P251="",0,IF(P251&gt;Q251,1,0))</f>
        <v>1</v>
      </c>
      <c r="S251" s="4">
        <f>IF(Q251="",0,IF(Q251&gt;P251,1,0))</f>
        <v>0</v>
      </c>
      <c r="T251" s="6">
        <v>7</v>
      </c>
      <c r="U251" s="7">
        <v>11</v>
      </c>
      <c r="V251" s="5">
        <f>IF(T251="",0,IF(T251&gt;U251,1,0))</f>
        <v>0</v>
      </c>
      <c r="W251" s="4">
        <f>IF(U251="",0,IF(U251&gt;T251,1,0))</f>
        <v>1</v>
      </c>
      <c r="X251" s="6">
        <v>8</v>
      </c>
      <c r="Y251" s="7">
        <v>11</v>
      </c>
      <c r="Z251" s="5">
        <f>IF(X251="",0,IF(X251&gt;Y251,1,0))</f>
        <v>0</v>
      </c>
      <c r="AA251" s="4">
        <f>IF(Y251="",0,IF(Y251&gt;X251,1,0))</f>
        <v>1</v>
      </c>
      <c r="AB251" s="6"/>
      <c r="AC251" s="65"/>
      <c r="AD251">
        <f>IF(AB251="",0,IF(AB251&gt;AC251,1,0))</f>
        <v>0</v>
      </c>
      <c r="AE251">
        <f>IF(AC251="",0,IF(AC251&gt;AB251,1,0))</f>
        <v>0</v>
      </c>
      <c r="AF251" s="69"/>
    </row>
    <row r="252" spans="1:32" x14ac:dyDescent="0.45">
      <c r="A252" s="60"/>
      <c r="B252" s="1" t="s">
        <v>116</v>
      </c>
      <c r="C252" s="5" t="s">
        <v>107</v>
      </c>
      <c r="D252" s="35">
        <f t="shared" ref="D252:D254" si="216">IF(F252&gt;G252,1,IF(G252&gt;F252,0,0))</f>
        <v>0</v>
      </c>
      <c r="E252" s="36">
        <f t="shared" ref="E252:E254" si="217">IF(G252&gt;F252,1,IF(F252&gt;G252,0,0))</f>
        <v>1</v>
      </c>
      <c r="F252" s="37">
        <f t="shared" ref="F252:G254" si="218">SUM(N252,R252,V252,Z252,AD252)</f>
        <v>2</v>
      </c>
      <c r="G252" s="38">
        <f t="shared" si="218"/>
        <v>3</v>
      </c>
      <c r="H252" s="42"/>
      <c r="I252" s="42"/>
      <c r="J252" s="43">
        <f t="shared" ref="J252:K254" si="219">SUM(L252,P252,T252,X252,AB252)</f>
        <v>43</v>
      </c>
      <c r="K252" s="38">
        <f t="shared" si="219"/>
        <v>49</v>
      </c>
      <c r="L252" s="5">
        <v>10</v>
      </c>
      <c r="M252" s="9">
        <v>12</v>
      </c>
      <c r="N252" s="5">
        <f t="shared" ref="N252:N254" si="220">IF(L252="",0,IF(L252&gt;M252,1,0))</f>
        <v>0</v>
      </c>
      <c r="O252" s="4">
        <f t="shared" ref="O252:O254" si="221">IF(M252="",0,IF(M252&gt;L252,1,0))</f>
        <v>1</v>
      </c>
      <c r="P252" s="8">
        <v>11</v>
      </c>
      <c r="Q252" s="9">
        <v>5</v>
      </c>
      <c r="R252" s="5">
        <f t="shared" ref="R252:R254" si="222">IF(P252="",0,IF(P252&gt;Q252,1,0))</f>
        <v>1</v>
      </c>
      <c r="S252" s="4">
        <f t="shared" ref="S252:S254" si="223">IF(Q252="",0,IF(Q252&gt;P252,1,0))</f>
        <v>0</v>
      </c>
      <c r="T252" s="8">
        <v>12</v>
      </c>
      <c r="U252" s="9">
        <v>10</v>
      </c>
      <c r="V252" s="5">
        <f t="shared" ref="V252:V254" si="224">IF(T252="",0,IF(T252&gt;U252,1,0))</f>
        <v>1</v>
      </c>
      <c r="W252" s="4">
        <f t="shared" ref="W252:W254" si="225">IF(U252="",0,IF(U252&gt;T252,1,0))</f>
        <v>0</v>
      </c>
      <c r="X252" s="8">
        <v>6</v>
      </c>
      <c r="Y252" s="9">
        <v>11</v>
      </c>
      <c r="Z252" s="5">
        <f t="shared" ref="Z252:Z254" si="226">IF(X252="",0,IF(X252&gt;Y252,1,0))</f>
        <v>0</v>
      </c>
      <c r="AA252" s="4">
        <f t="shared" ref="AA252:AA254" si="227">IF(Y252="",0,IF(Y252&gt;X252,1,0))</f>
        <v>1</v>
      </c>
      <c r="AB252" s="8">
        <v>4</v>
      </c>
      <c r="AC252" s="1">
        <v>11</v>
      </c>
      <c r="AD252">
        <f t="shared" ref="AD252:AD254" si="228">IF(AB252="",0,IF(AB252&gt;AC252,1,0))</f>
        <v>0</v>
      </c>
      <c r="AE252">
        <f t="shared" ref="AE252:AE254" si="229">IF(AC252="",0,IF(AC252&gt;AB252,1,0))</f>
        <v>1</v>
      </c>
      <c r="AF252" s="69"/>
    </row>
    <row r="253" spans="1:32" ht="14.65" thickBot="1" x14ac:dyDescent="0.5">
      <c r="A253" s="60"/>
      <c r="B253" s="66" t="s">
        <v>120</v>
      </c>
      <c r="C253" s="5" t="s">
        <v>108</v>
      </c>
      <c r="D253" s="35">
        <f t="shared" si="216"/>
        <v>1</v>
      </c>
      <c r="E253" s="36">
        <f t="shared" si="217"/>
        <v>0</v>
      </c>
      <c r="F253" s="37">
        <f t="shared" si="218"/>
        <v>3</v>
      </c>
      <c r="G253" s="38">
        <f t="shared" si="218"/>
        <v>0</v>
      </c>
      <c r="H253" s="42"/>
      <c r="I253" s="42"/>
      <c r="J253" s="43">
        <f t="shared" si="219"/>
        <v>33</v>
      </c>
      <c r="K253" s="38">
        <f t="shared" si="219"/>
        <v>15</v>
      </c>
      <c r="L253" s="5">
        <v>11</v>
      </c>
      <c r="M253" s="9">
        <v>8</v>
      </c>
      <c r="N253" s="5">
        <f t="shared" si="220"/>
        <v>1</v>
      </c>
      <c r="O253" s="4">
        <f t="shared" si="221"/>
        <v>0</v>
      </c>
      <c r="P253" s="8">
        <v>11</v>
      </c>
      <c r="Q253" s="9">
        <v>4</v>
      </c>
      <c r="R253" s="5">
        <f t="shared" si="222"/>
        <v>1</v>
      </c>
      <c r="S253" s="4">
        <f t="shared" si="223"/>
        <v>0</v>
      </c>
      <c r="T253" s="8">
        <v>11</v>
      </c>
      <c r="U253" s="9">
        <v>3</v>
      </c>
      <c r="V253" s="5">
        <f t="shared" si="224"/>
        <v>1</v>
      </c>
      <c r="W253" s="4">
        <f t="shared" si="225"/>
        <v>0</v>
      </c>
      <c r="X253" s="8"/>
      <c r="Y253" s="9"/>
      <c r="Z253" s="5">
        <f t="shared" si="226"/>
        <v>0</v>
      </c>
      <c r="AA253" s="4">
        <f t="shared" si="227"/>
        <v>0</v>
      </c>
      <c r="AB253" s="8"/>
      <c r="AC253" s="1"/>
      <c r="AD253">
        <f t="shared" si="228"/>
        <v>0</v>
      </c>
      <c r="AE253">
        <f t="shared" si="229"/>
        <v>0</v>
      </c>
      <c r="AF253" s="69"/>
    </row>
    <row r="254" spans="1:32" ht="14.65" thickBot="1" x14ac:dyDescent="0.5">
      <c r="A254" s="60"/>
      <c r="B254" s="91" t="s">
        <v>201</v>
      </c>
      <c r="C254" s="5" t="s">
        <v>109</v>
      </c>
      <c r="D254" s="35">
        <f t="shared" si="216"/>
        <v>1</v>
      </c>
      <c r="E254" s="36">
        <f t="shared" si="217"/>
        <v>0</v>
      </c>
      <c r="F254" s="37">
        <f t="shared" si="218"/>
        <v>3</v>
      </c>
      <c r="G254" s="38">
        <f t="shared" si="218"/>
        <v>0</v>
      </c>
      <c r="H254" s="44"/>
      <c r="I254" s="44"/>
      <c r="J254" s="43">
        <f t="shared" si="219"/>
        <v>33</v>
      </c>
      <c r="K254" s="38">
        <f t="shared" si="219"/>
        <v>18</v>
      </c>
      <c r="L254" s="20">
        <v>11</v>
      </c>
      <c r="M254" s="11">
        <v>6</v>
      </c>
      <c r="N254" s="5">
        <f t="shared" si="220"/>
        <v>1</v>
      </c>
      <c r="O254" s="4">
        <f t="shared" si="221"/>
        <v>0</v>
      </c>
      <c r="P254" s="10">
        <v>11</v>
      </c>
      <c r="Q254" s="11">
        <v>6</v>
      </c>
      <c r="R254" s="5">
        <f t="shared" si="222"/>
        <v>1</v>
      </c>
      <c r="S254" s="4">
        <f t="shared" si="223"/>
        <v>0</v>
      </c>
      <c r="T254" s="10">
        <v>11</v>
      </c>
      <c r="U254" s="11">
        <v>6</v>
      </c>
      <c r="V254" s="5">
        <f t="shared" si="224"/>
        <v>1</v>
      </c>
      <c r="W254" s="4">
        <f t="shared" si="225"/>
        <v>0</v>
      </c>
      <c r="X254" s="10"/>
      <c r="Y254" s="11"/>
      <c r="Z254" s="5">
        <f t="shared" si="226"/>
        <v>0</v>
      </c>
      <c r="AA254" s="4">
        <f t="shared" si="227"/>
        <v>0</v>
      </c>
      <c r="AB254" s="10"/>
      <c r="AC254" s="66"/>
      <c r="AD254">
        <f t="shared" si="228"/>
        <v>0</v>
      </c>
      <c r="AE254">
        <f t="shared" si="229"/>
        <v>0</v>
      </c>
      <c r="AF254" s="69"/>
    </row>
    <row r="255" spans="1:32" s="12" customFormat="1" ht="14.65" thickBot="1" x14ac:dyDescent="0.5">
      <c r="A255" s="64"/>
      <c r="B255" s="15" t="s">
        <v>15</v>
      </c>
      <c r="C255" s="26"/>
      <c r="D255" s="45">
        <f t="shared" ref="D255:E255" si="230">SUM(D251:D254)</f>
        <v>2</v>
      </c>
      <c r="E255" s="46">
        <f t="shared" si="230"/>
        <v>2</v>
      </c>
      <c r="F255" s="47">
        <f>SUM(F251:F254)</f>
        <v>9</v>
      </c>
      <c r="G255" s="48">
        <f>SUM(G251:G254)</f>
        <v>6</v>
      </c>
      <c r="H255" s="49"/>
      <c r="I255" s="49"/>
      <c r="J255" s="50">
        <f>SUM(J251:J254)</f>
        <v>145</v>
      </c>
      <c r="K255" s="48">
        <f>SUM(K251:K254)</f>
        <v>125</v>
      </c>
      <c r="AC255" s="58"/>
      <c r="AF255" s="68"/>
    </row>
    <row r="256" spans="1:32" s="12" customFormat="1" x14ac:dyDescent="0.45">
      <c r="A256" s="64"/>
      <c r="B256" s="15" t="s">
        <v>22</v>
      </c>
      <c r="C256" s="26"/>
      <c r="D256" s="45"/>
      <c r="E256" s="46"/>
      <c r="F256" s="83">
        <v>4</v>
      </c>
      <c r="G256" s="84"/>
      <c r="AB256" s="110" t="s">
        <v>17</v>
      </c>
      <c r="AC256" s="110"/>
      <c r="AF256" s="68"/>
    </row>
    <row r="257" spans="1:32" ht="14.65" thickBot="1" x14ac:dyDescent="0.5">
      <c r="A257" s="60"/>
      <c r="B257" s="15" t="s">
        <v>13</v>
      </c>
      <c r="C257" s="17"/>
      <c r="D257" s="51"/>
      <c r="E257" s="52"/>
      <c r="F257" s="51">
        <f>IF(AB258="yes",0,IF(AB258="no",-$C$11,"error"))</f>
        <v>0</v>
      </c>
      <c r="G257" s="52">
        <f>IF(AC258="yes",0,IF(AC258="no",-$C$11,"error"))</f>
        <v>0</v>
      </c>
      <c r="H257" s="18"/>
      <c r="I257" s="18"/>
      <c r="AB257" s="13" t="str">
        <f>B249</f>
        <v>Grampian</v>
      </c>
      <c r="AC257" s="13" t="str">
        <f>C249</f>
        <v>Tayside</v>
      </c>
      <c r="AF257" s="69"/>
    </row>
    <row r="258" spans="1:32" s="16" customFormat="1" ht="14.65" thickBot="1" x14ac:dyDescent="0.5">
      <c r="A258" s="67"/>
      <c r="B258" s="33" t="s">
        <v>16</v>
      </c>
      <c r="C258" s="28"/>
      <c r="D258" s="29">
        <f>SUM(D255:D257)</f>
        <v>2</v>
      </c>
      <c r="E258" s="29">
        <f>SUM(E255:E257)</f>
        <v>2</v>
      </c>
      <c r="F258" s="29">
        <f t="shared" ref="F258:G258" si="231">SUM(F255:F257)</f>
        <v>13</v>
      </c>
      <c r="G258" s="29">
        <f t="shared" si="231"/>
        <v>6</v>
      </c>
      <c r="H258" s="32">
        <f t="shared" ref="H258:I258" si="232">SUM(H251:H257)</f>
        <v>0</v>
      </c>
      <c r="I258" s="33">
        <f t="shared" si="232"/>
        <v>0</v>
      </c>
      <c r="J258" s="30">
        <f>J255</f>
        <v>145</v>
      </c>
      <c r="K258" s="31">
        <f>K255</f>
        <v>125</v>
      </c>
      <c r="AB258" s="3" t="s">
        <v>72</v>
      </c>
      <c r="AC258" s="3" t="s">
        <v>72</v>
      </c>
      <c r="AF258" s="70"/>
    </row>
    <row r="259" spans="1:32" x14ac:dyDescent="0.45">
      <c r="A259" s="60"/>
      <c r="AC259" s="59"/>
      <c r="AF259" s="59"/>
    </row>
    <row r="260" spans="1:32" x14ac:dyDescent="0.45">
      <c r="A260" s="60"/>
      <c r="B260" s="53" t="s">
        <v>18</v>
      </c>
      <c r="C260" s="54" t="s">
        <v>40</v>
      </c>
      <c r="D260" s="54" t="s">
        <v>26</v>
      </c>
      <c r="E260" s="54" t="s">
        <v>27</v>
      </c>
      <c r="F260" s="54" t="s">
        <v>28</v>
      </c>
      <c r="G260" s="54" t="s">
        <v>29</v>
      </c>
      <c r="AC260" s="59"/>
      <c r="AF260" s="59"/>
    </row>
    <row r="261" spans="1:32" x14ac:dyDescent="0.45">
      <c r="A261" s="60"/>
      <c r="B261" s="2" t="str">
        <f>B249</f>
        <v>Grampian</v>
      </c>
      <c r="C261" s="2">
        <f>IF(D255+E255&gt;0,1,0)</f>
        <v>1</v>
      </c>
      <c r="D261" s="2">
        <f>F258</f>
        <v>13</v>
      </c>
      <c r="E261" s="2">
        <f>D255</f>
        <v>2</v>
      </c>
      <c r="F261" s="2">
        <f>F255</f>
        <v>9</v>
      </c>
      <c r="G261" s="2">
        <f>J255-K255</f>
        <v>20</v>
      </c>
      <c r="AC261" s="59"/>
      <c r="AF261" s="59"/>
    </row>
    <row r="262" spans="1:32" x14ac:dyDescent="0.45">
      <c r="A262" s="60"/>
      <c r="B262" s="2" t="str">
        <f>C249</f>
        <v>Tayside</v>
      </c>
      <c r="C262" s="2">
        <f>IF(D255+E255&gt;0,1,0)</f>
        <v>1</v>
      </c>
      <c r="D262" s="2">
        <f>G258</f>
        <v>6</v>
      </c>
      <c r="E262" s="2">
        <f>E255</f>
        <v>2</v>
      </c>
      <c r="F262" s="2">
        <f>G255</f>
        <v>6</v>
      </c>
      <c r="G262" s="2">
        <f>K255-J255</f>
        <v>-20</v>
      </c>
      <c r="AC262" s="59"/>
      <c r="AF262" s="59"/>
    </row>
    <row r="263" spans="1:32" ht="7.5" customHeight="1" x14ac:dyDescent="0.45">
      <c r="A263" s="61"/>
      <c r="B263" s="62"/>
      <c r="C263" s="62"/>
      <c r="D263" s="62"/>
      <c r="E263" s="62"/>
      <c r="F263" s="62"/>
      <c r="G263" s="62"/>
      <c r="H263" s="62"/>
      <c r="I263" s="62"/>
      <c r="J263" s="62"/>
      <c r="K263" s="62"/>
      <c r="L263" s="62"/>
      <c r="M263" s="62"/>
      <c r="N263" s="62"/>
      <c r="O263" s="62"/>
      <c r="P263" s="62"/>
      <c r="Q263" s="62"/>
      <c r="R263" s="62"/>
      <c r="S263" s="62"/>
      <c r="T263" s="62"/>
      <c r="U263" s="62"/>
      <c r="V263" s="62"/>
      <c r="W263" s="62"/>
      <c r="X263" s="62"/>
      <c r="Y263" s="62"/>
      <c r="Z263" s="62"/>
      <c r="AA263" s="62"/>
      <c r="AB263" s="62"/>
      <c r="AC263" s="63"/>
      <c r="AF263" s="63"/>
    </row>
    <row r="264" spans="1:32" ht="7.5" customHeight="1" x14ac:dyDescent="0.45"/>
    <row r="265" spans="1:32" ht="6.75" customHeight="1" x14ac:dyDescent="0.45"/>
    <row r="266" spans="1:32" ht="6.75" customHeight="1" x14ac:dyDescent="0.45">
      <c r="A266" s="55"/>
      <c r="B266" s="56"/>
      <c r="C266" s="56"/>
      <c r="D266" s="56"/>
      <c r="E266" s="56"/>
      <c r="F266" s="56"/>
      <c r="G266" s="56"/>
      <c r="H266" s="56"/>
      <c r="I266" s="56"/>
      <c r="J266" s="56"/>
      <c r="K266" s="56"/>
      <c r="L266" s="56"/>
      <c r="M266" s="56"/>
      <c r="N266" s="56"/>
      <c r="O266" s="56"/>
      <c r="P266" s="56"/>
      <c r="Q266" s="56"/>
      <c r="R266" s="56"/>
      <c r="S266" s="56"/>
      <c r="T266" s="56"/>
      <c r="U266" s="56"/>
      <c r="V266" s="56"/>
      <c r="W266" s="56"/>
      <c r="X266" s="56"/>
      <c r="Y266" s="56"/>
      <c r="Z266" s="56"/>
      <c r="AA266" s="56"/>
      <c r="AB266" s="56"/>
      <c r="AC266" s="56"/>
      <c r="AF266" s="57"/>
    </row>
    <row r="267" spans="1:32" s="12" customFormat="1" ht="14.65" thickBot="1" x14ac:dyDescent="0.5">
      <c r="A267" s="64">
        <v>15</v>
      </c>
      <c r="B267" s="53" t="str">
        <f>$B$8</f>
        <v>Central</v>
      </c>
      <c r="C267" s="53" t="str">
        <f>$B$9</f>
        <v>Tayside</v>
      </c>
      <c r="D267" s="111" t="s">
        <v>25</v>
      </c>
      <c r="E267" s="111"/>
      <c r="F267" s="111"/>
      <c r="G267" s="111"/>
      <c r="H267" s="112"/>
      <c r="I267" s="112"/>
      <c r="J267" s="112"/>
      <c r="K267" s="112"/>
      <c r="L267" s="113" t="s">
        <v>2</v>
      </c>
      <c r="M267" s="113"/>
      <c r="N267" s="34"/>
      <c r="O267" s="34"/>
      <c r="P267" s="113" t="s">
        <v>3</v>
      </c>
      <c r="Q267" s="113"/>
      <c r="R267" s="34"/>
      <c r="S267" s="34"/>
      <c r="T267" s="113" t="s">
        <v>4</v>
      </c>
      <c r="U267" s="113"/>
      <c r="V267" s="34"/>
      <c r="W267" s="34"/>
      <c r="X267" s="113" t="s">
        <v>5</v>
      </c>
      <c r="Y267" s="113"/>
      <c r="Z267" s="34"/>
      <c r="AA267" s="34"/>
      <c r="AB267" s="113" t="s">
        <v>6</v>
      </c>
      <c r="AC267" s="113"/>
      <c r="AF267" s="68"/>
    </row>
    <row r="268" spans="1:32" s="12" customFormat="1" ht="14.65" thickBot="1" x14ac:dyDescent="0.5">
      <c r="A268" s="64"/>
      <c r="B268" s="13" t="s">
        <v>0</v>
      </c>
      <c r="C268" s="21" t="s">
        <v>1</v>
      </c>
      <c r="D268" s="23" t="s">
        <v>20</v>
      </c>
      <c r="E268" s="24" t="s">
        <v>21</v>
      </c>
      <c r="F268" s="27" t="s">
        <v>7</v>
      </c>
      <c r="G268" s="24" t="s">
        <v>8</v>
      </c>
      <c r="H268" s="22" t="s">
        <v>19</v>
      </c>
      <c r="I268" s="14"/>
      <c r="J268" s="14" t="s">
        <v>23</v>
      </c>
      <c r="K268" s="14" t="s">
        <v>24</v>
      </c>
      <c r="L268" s="14" t="s">
        <v>23</v>
      </c>
      <c r="M268" s="14" t="s">
        <v>24</v>
      </c>
      <c r="N268" s="13"/>
      <c r="O268" s="13"/>
      <c r="P268" s="14" t="s">
        <v>23</v>
      </c>
      <c r="Q268" s="14" t="s">
        <v>24</v>
      </c>
      <c r="R268" s="14" t="s">
        <v>23</v>
      </c>
      <c r="S268" s="14" t="s">
        <v>24</v>
      </c>
      <c r="T268" s="14" t="s">
        <v>23</v>
      </c>
      <c r="U268" s="14" t="s">
        <v>24</v>
      </c>
      <c r="V268" s="14" t="s">
        <v>23</v>
      </c>
      <c r="W268" s="14" t="s">
        <v>24</v>
      </c>
      <c r="X268" s="14" t="s">
        <v>23</v>
      </c>
      <c r="Y268" s="14" t="s">
        <v>24</v>
      </c>
      <c r="Z268" s="14" t="s">
        <v>23</v>
      </c>
      <c r="AA268" s="14" t="s">
        <v>24</v>
      </c>
      <c r="AB268" s="14" t="s">
        <v>23</v>
      </c>
      <c r="AC268" s="14" t="s">
        <v>24</v>
      </c>
      <c r="AF268" s="68"/>
    </row>
    <row r="269" spans="1:32" x14ac:dyDescent="0.45">
      <c r="A269" s="60"/>
      <c r="B269" s="89" t="s">
        <v>126</v>
      </c>
      <c r="C269" s="5" t="s">
        <v>106</v>
      </c>
      <c r="D269" s="35">
        <f>IF(F269&gt;G269,1,IF(G269&gt;F269,0,0))</f>
        <v>1</v>
      </c>
      <c r="E269" s="36">
        <f>IF(G269&gt;F269,1,IF(F269&gt;G269,0,0))</f>
        <v>0</v>
      </c>
      <c r="F269" s="37">
        <f>SUM(N269,R269,V269,Z269,AD269)</f>
        <v>3</v>
      </c>
      <c r="G269" s="38">
        <f>SUM(O269,S269,W269,AA269,AE269)</f>
        <v>1</v>
      </c>
      <c r="H269" s="39"/>
      <c r="I269" s="39"/>
      <c r="J269" s="40">
        <f>SUM(L269,P269,T269,X269,AB269)</f>
        <v>39</v>
      </c>
      <c r="K269" s="41">
        <f>SUM(M269,Q269,U269,Y269,AC269)</f>
        <v>34</v>
      </c>
      <c r="L269" s="19">
        <v>11</v>
      </c>
      <c r="M269" s="7">
        <v>9</v>
      </c>
      <c r="N269" s="5">
        <f>IF(L269="",0,IF(L269&gt;M269,1,0))</f>
        <v>1</v>
      </c>
      <c r="O269" s="4">
        <f>IF(M269="",0,IF(M269&gt;L269,1,0))</f>
        <v>0</v>
      </c>
      <c r="P269" s="6">
        <v>5</v>
      </c>
      <c r="Q269" s="7">
        <v>11</v>
      </c>
      <c r="R269" s="5">
        <f>IF(P269="",0,IF(P269&gt;Q269,1,0))</f>
        <v>0</v>
      </c>
      <c r="S269" s="4">
        <f>IF(Q269="",0,IF(Q269&gt;P269,1,0))</f>
        <v>1</v>
      </c>
      <c r="T269" s="6">
        <v>11</v>
      </c>
      <c r="U269" s="7">
        <v>4</v>
      </c>
      <c r="V269" s="5">
        <f>IF(T269="",0,IF(T269&gt;U269,1,0))</f>
        <v>1</v>
      </c>
      <c r="W269" s="4">
        <f>IF(U269="",0,IF(U269&gt;T269,1,0))</f>
        <v>0</v>
      </c>
      <c r="X269" s="6">
        <v>12</v>
      </c>
      <c r="Y269" s="7">
        <v>10</v>
      </c>
      <c r="Z269" s="5">
        <f>IF(X269="",0,IF(X269&gt;Y269,1,0))</f>
        <v>1</v>
      </c>
      <c r="AA269" s="4">
        <f>IF(Y269="",0,IF(Y269&gt;X269,1,0))</f>
        <v>0</v>
      </c>
      <c r="AB269" s="6"/>
      <c r="AC269" s="65"/>
      <c r="AD269">
        <f>IF(AB269="",0,IF(AB269&gt;AC269,1,0))</f>
        <v>0</v>
      </c>
      <c r="AE269">
        <f>IF(AC269="",0,IF(AC269&gt;AB269,1,0))</f>
        <v>0</v>
      </c>
      <c r="AF269" s="69"/>
    </row>
    <row r="270" spans="1:32" x14ac:dyDescent="0.45">
      <c r="A270" s="60"/>
      <c r="B270" s="89" t="s">
        <v>127</v>
      </c>
      <c r="C270" s="5" t="s">
        <v>107</v>
      </c>
      <c r="D270" s="35">
        <f t="shared" ref="D270:D272" si="233">IF(F270&gt;G270,1,IF(G270&gt;F270,0,0))</f>
        <v>1</v>
      </c>
      <c r="E270" s="36">
        <f t="shared" ref="E270:E272" si="234">IF(G270&gt;F270,1,IF(F270&gt;G270,0,0))</f>
        <v>0</v>
      </c>
      <c r="F270" s="37">
        <f t="shared" ref="F270:G272" si="235">SUM(N270,R270,V270,Z270,AD270)</f>
        <v>3</v>
      </c>
      <c r="G270" s="38">
        <f t="shared" si="235"/>
        <v>0</v>
      </c>
      <c r="H270" s="42"/>
      <c r="I270" s="42"/>
      <c r="J270" s="43">
        <f t="shared" ref="J270:K272" si="236">SUM(L270,P270,T270,X270,AB270)</f>
        <v>34</v>
      </c>
      <c r="K270" s="38">
        <f t="shared" si="236"/>
        <v>15</v>
      </c>
      <c r="L270" s="5">
        <v>11</v>
      </c>
      <c r="M270" s="9">
        <v>2</v>
      </c>
      <c r="N270" s="5">
        <f t="shared" ref="N270:N272" si="237">IF(L270="",0,IF(L270&gt;M270,1,0))</f>
        <v>1</v>
      </c>
      <c r="O270" s="4">
        <f t="shared" ref="O270:O272" si="238">IF(M270="",0,IF(M270&gt;L270,1,0))</f>
        <v>0</v>
      </c>
      <c r="P270" s="8">
        <v>11</v>
      </c>
      <c r="Q270" s="9">
        <v>3</v>
      </c>
      <c r="R270" s="5">
        <f t="shared" ref="R270:R272" si="239">IF(P270="",0,IF(P270&gt;Q270,1,0))</f>
        <v>1</v>
      </c>
      <c r="S270" s="4">
        <f t="shared" ref="S270:S272" si="240">IF(Q270="",0,IF(Q270&gt;P270,1,0))</f>
        <v>0</v>
      </c>
      <c r="T270" s="8">
        <v>12</v>
      </c>
      <c r="U270" s="9">
        <v>10</v>
      </c>
      <c r="V270" s="5">
        <f t="shared" ref="V270:V272" si="241">IF(T270="",0,IF(T270&gt;U270,1,0))</f>
        <v>1</v>
      </c>
      <c r="W270" s="4">
        <f t="shared" ref="W270:W272" si="242">IF(U270="",0,IF(U270&gt;T270,1,0))</f>
        <v>0</v>
      </c>
      <c r="X270" s="8"/>
      <c r="Y270" s="9"/>
      <c r="Z270" s="5">
        <f t="shared" ref="Z270:Z272" si="243">IF(X270="",0,IF(X270&gt;Y270,1,0))</f>
        <v>0</v>
      </c>
      <c r="AA270" s="4">
        <f t="shared" ref="AA270:AA272" si="244">IF(Y270="",0,IF(Y270&gt;X270,1,0))</f>
        <v>0</v>
      </c>
      <c r="AB270" s="8"/>
      <c r="AC270" s="1"/>
      <c r="AD270">
        <f t="shared" ref="AD270:AD272" si="245">IF(AB270="",0,IF(AB270&gt;AC270,1,0))</f>
        <v>0</v>
      </c>
      <c r="AE270">
        <f t="shared" ref="AE270:AE272" si="246">IF(AC270="",0,IF(AC270&gt;AB270,1,0))</f>
        <v>0</v>
      </c>
      <c r="AF270" s="69"/>
    </row>
    <row r="271" spans="1:32" x14ac:dyDescent="0.45">
      <c r="A271" s="60"/>
      <c r="B271" s="89" t="s">
        <v>128</v>
      </c>
      <c r="C271" s="5" t="s">
        <v>108</v>
      </c>
      <c r="D271" s="35">
        <f t="shared" si="233"/>
        <v>1</v>
      </c>
      <c r="E271" s="36">
        <f t="shared" si="234"/>
        <v>0</v>
      </c>
      <c r="F271" s="37">
        <f t="shared" si="235"/>
        <v>3</v>
      </c>
      <c r="G271" s="38">
        <f t="shared" si="235"/>
        <v>0</v>
      </c>
      <c r="H271" s="42"/>
      <c r="I271" s="42"/>
      <c r="J271" s="43">
        <f t="shared" si="236"/>
        <v>33</v>
      </c>
      <c r="K271" s="38">
        <f t="shared" si="236"/>
        <v>7</v>
      </c>
      <c r="L271" s="5">
        <v>11</v>
      </c>
      <c r="M271" s="9">
        <v>2</v>
      </c>
      <c r="N271" s="5">
        <f t="shared" si="237"/>
        <v>1</v>
      </c>
      <c r="O271" s="4">
        <f t="shared" si="238"/>
        <v>0</v>
      </c>
      <c r="P271" s="8">
        <v>11</v>
      </c>
      <c r="Q271" s="9">
        <v>2</v>
      </c>
      <c r="R271" s="5">
        <f t="shared" si="239"/>
        <v>1</v>
      </c>
      <c r="S271" s="4">
        <f t="shared" si="240"/>
        <v>0</v>
      </c>
      <c r="T271" s="8">
        <v>11</v>
      </c>
      <c r="U271" s="9">
        <v>3</v>
      </c>
      <c r="V271" s="5">
        <f t="shared" si="241"/>
        <v>1</v>
      </c>
      <c r="W271" s="4">
        <f t="shared" si="242"/>
        <v>0</v>
      </c>
      <c r="X271" s="8"/>
      <c r="Y271" s="9"/>
      <c r="Z271" s="5">
        <f t="shared" si="243"/>
        <v>0</v>
      </c>
      <c r="AA271" s="4">
        <f t="shared" si="244"/>
        <v>0</v>
      </c>
      <c r="AB271" s="8"/>
      <c r="AC271" s="1"/>
      <c r="AD271">
        <f t="shared" si="245"/>
        <v>0</v>
      </c>
      <c r="AE271">
        <f t="shared" si="246"/>
        <v>0</v>
      </c>
      <c r="AF271" s="69"/>
    </row>
    <row r="272" spans="1:32" ht="14.65" thickBot="1" x14ac:dyDescent="0.5">
      <c r="A272" s="60"/>
      <c r="B272" s="89" t="s">
        <v>129</v>
      </c>
      <c r="C272" s="5" t="s">
        <v>109</v>
      </c>
      <c r="D272" s="35">
        <f t="shared" si="233"/>
        <v>1</v>
      </c>
      <c r="E272" s="36">
        <f t="shared" si="234"/>
        <v>0</v>
      </c>
      <c r="F272" s="37">
        <f t="shared" si="235"/>
        <v>3</v>
      </c>
      <c r="G272" s="38">
        <f t="shared" si="235"/>
        <v>1</v>
      </c>
      <c r="H272" s="44"/>
      <c r="I272" s="44"/>
      <c r="J272" s="43">
        <f t="shared" si="236"/>
        <v>41</v>
      </c>
      <c r="K272" s="38">
        <f t="shared" si="236"/>
        <v>26</v>
      </c>
      <c r="L272" s="20">
        <v>8</v>
      </c>
      <c r="M272" s="11">
        <v>11</v>
      </c>
      <c r="N272" s="5">
        <f t="shared" si="237"/>
        <v>0</v>
      </c>
      <c r="O272" s="4">
        <f t="shared" si="238"/>
        <v>1</v>
      </c>
      <c r="P272" s="10">
        <v>11</v>
      </c>
      <c r="Q272" s="11">
        <v>6</v>
      </c>
      <c r="R272" s="5">
        <f t="shared" si="239"/>
        <v>1</v>
      </c>
      <c r="S272" s="4">
        <f t="shared" si="240"/>
        <v>0</v>
      </c>
      <c r="T272" s="10">
        <v>11</v>
      </c>
      <c r="U272" s="11">
        <v>3</v>
      </c>
      <c r="V272" s="5">
        <f t="shared" si="241"/>
        <v>1</v>
      </c>
      <c r="W272" s="4">
        <f t="shared" si="242"/>
        <v>0</v>
      </c>
      <c r="X272" s="10">
        <v>11</v>
      </c>
      <c r="Y272" s="11">
        <v>6</v>
      </c>
      <c r="Z272" s="5">
        <f t="shared" si="243"/>
        <v>1</v>
      </c>
      <c r="AA272" s="4">
        <f t="shared" si="244"/>
        <v>0</v>
      </c>
      <c r="AB272" s="10"/>
      <c r="AC272" s="66"/>
      <c r="AD272">
        <f t="shared" si="245"/>
        <v>0</v>
      </c>
      <c r="AE272">
        <f t="shared" si="246"/>
        <v>0</v>
      </c>
      <c r="AF272" s="69"/>
    </row>
    <row r="273" spans="1:32" s="12" customFormat="1" ht="14.65" thickBot="1" x14ac:dyDescent="0.5">
      <c r="A273" s="64"/>
      <c r="B273" s="15" t="s">
        <v>15</v>
      </c>
      <c r="C273" s="26"/>
      <c r="D273" s="45">
        <f t="shared" ref="D273:E273" si="247">SUM(D269:D272)</f>
        <v>4</v>
      </c>
      <c r="E273" s="46">
        <f t="shared" si="247"/>
        <v>0</v>
      </c>
      <c r="F273" s="47">
        <f>SUM(F269:F272)</f>
        <v>12</v>
      </c>
      <c r="G273" s="48">
        <f>SUM(G269:G272)</f>
        <v>2</v>
      </c>
      <c r="H273" s="49"/>
      <c r="I273" s="49"/>
      <c r="J273" s="50">
        <f>SUM(J269:J272)</f>
        <v>147</v>
      </c>
      <c r="K273" s="48">
        <f>SUM(K269:K272)</f>
        <v>82</v>
      </c>
      <c r="AC273" s="58"/>
      <c r="AF273" s="68"/>
    </row>
    <row r="274" spans="1:32" s="12" customFormat="1" x14ac:dyDescent="0.45">
      <c r="A274" s="64"/>
      <c r="B274" s="15" t="s">
        <v>22</v>
      </c>
      <c r="C274" s="26"/>
      <c r="D274" s="45"/>
      <c r="E274" s="46"/>
      <c r="F274" s="83">
        <v>4</v>
      </c>
      <c r="G274" s="84"/>
      <c r="AB274" s="110" t="s">
        <v>17</v>
      </c>
      <c r="AC274" s="110"/>
      <c r="AF274" s="68"/>
    </row>
    <row r="275" spans="1:32" ht="14.65" thickBot="1" x14ac:dyDescent="0.5">
      <c r="A275" s="60"/>
      <c r="B275" s="15" t="s">
        <v>13</v>
      </c>
      <c r="C275" s="17"/>
      <c r="D275" s="51"/>
      <c r="E275" s="52"/>
      <c r="F275" s="51">
        <f>IF(AB276="yes",0,IF(AB276="no",-$C$11,"error"))</f>
        <v>0</v>
      </c>
      <c r="G275" s="52">
        <f>IF(AC276="yes",0,IF(AC276="no",-$C$11,"error"))</f>
        <v>0</v>
      </c>
      <c r="H275" s="18"/>
      <c r="I275" s="18"/>
      <c r="AB275" s="13" t="str">
        <f>B267</f>
        <v>Central</v>
      </c>
      <c r="AC275" s="13" t="str">
        <f>C267</f>
        <v>Tayside</v>
      </c>
      <c r="AF275" s="69"/>
    </row>
    <row r="276" spans="1:32" s="16" customFormat="1" ht="14.65" thickBot="1" x14ac:dyDescent="0.5">
      <c r="A276" s="67"/>
      <c r="B276" s="33" t="s">
        <v>16</v>
      </c>
      <c r="C276" s="28"/>
      <c r="D276" s="29">
        <f>SUM(D273:D275)</f>
        <v>4</v>
      </c>
      <c r="E276" s="29">
        <f>SUM(E273:E275)</f>
        <v>0</v>
      </c>
      <c r="F276" s="29">
        <f t="shared" ref="F276:G276" si="248">SUM(F273:F275)</f>
        <v>16</v>
      </c>
      <c r="G276" s="29">
        <f t="shared" si="248"/>
        <v>2</v>
      </c>
      <c r="H276" s="32">
        <f t="shared" ref="H276:I276" si="249">SUM(H269:H275)</f>
        <v>0</v>
      </c>
      <c r="I276" s="33">
        <f t="shared" si="249"/>
        <v>0</v>
      </c>
      <c r="J276" s="30">
        <f>J273</f>
        <v>147</v>
      </c>
      <c r="K276" s="31">
        <f>K273</f>
        <v>82</v>
      </c>
      <c r="AB276" s="3" t="s">
        <v>72</v>
      </c>
      <c r="AC276" s="3" t="s">
        <v>72</v>
      </c>
      <c r="AF276" s="70"/>
    </row>
    <row r="277" spans="1:32" x14ac:dyDescent="0.45">
      <c r="A277" s="60"/>
      <c r="AC277" s="59"/>
      <c r="AF277" s="59"/>
    </row>
    <row r="278" spans="1:32" x14ac:dyDescent="0.45">
      <c r="A278" s="60"/>
      <c r="B278" s="53" t="s">
        <v>18</v>
      </c>
      <c r="C278" s="54" t="s">
        <v>40</v>
      </c>
      <c r="D278" s="54" t="s">
        <v>26</v>
      </c>
      <c r="E278" s="54" t="s">
        <v>27</v>
      </c>
      <c r="F278" s="54" t="s">
        <v>28</v>
      </c>
      <c r="G278" s="54" t="s">
        <v>29</v>
      </c>
      <c r="AC278" s="59"/>
      <c r="AF278" s="59"/>
    </row>
    <row r="279" spans="1:32" x14ac:dyDescent="0.45">
      <c r="A279" s="60"/>
      <c r="B279" s="2" t="str">
        <f>B267</f>
        <v>Central</v>
      </c>
      <c r="C279" s="2">
        <f>IF(D273+E273&gt;0,1,0)</f>
        <v>1</v>
      </c>
      <c r="D279" s="2">
        <f>F276</f>
        <v>16</v>
      </c>
      <c r="E279" s="2">
        <f>D273</f>
        <v>4</v>
      </c>
      <c r="F279" s="2">
        <f>F273</f>
        <v>12</v>
      </c>
      <c r="G279" s="2">
        <f>J273-K273</f>
        <v>65</v>
      </c>
      <c r="AC279" s="59"/>
      <c r="AF279" s="59"/>
    </row>
    <row r="280" spans="1:32" x14ac:dyDescent="0.45">
      <c r="A280" s="60"/>
      <c r="B280" s="2" t="str">
        <f>C267</f>
        <v>Tayside</v>
      </c>
      <c r="C280" s="2">
        <f>IF(D273+E273&gt;0,1,0)</f>
        <v>1</v>
      </c>
      <c r="D280" s="2">
        <f>G276</f>
        <v>2</v>
      </c>
      <c r="E280" s="2">
        <f>E273</f>
        <v>0</v>
      </c>
      <c r="F280" s="2">
        <f>G273</f>
        <v>2</v>
      </c>
      <c r="G280" s="2">
        <f>K273-J273</f>
        <v>-65</v>
      </c>
      <c r="AC280" s="59"/>
      <c r="AF280" s="59"/>
    </row>
    <row r="281" spans="1:32" ht="7.5" customHeight="1" x14ac:dyDescent="0.45">
      <c r="A281" s="61"/>
      <c r="B281" s="62"/>
      <c r="C281" s="62"/>
      <c r="D281" s="62"/>
      <c r="E281" s="62"/>
      <c r="F281" s="62"/>
      <c r="G281" s="62"/>
      <c r="H281" s="62"/>
      <c r="I281" s="62"/>
      <c r="J281" s="62"/>
      <c r="K281" s="62"/>
      <c r="L281" s="62"/>
      <c r="M281" s="62"/>
      <c r="N281" s="62"/>
      <c r="O281" s="62"/>
      <c r="P281" s="62"/>
      <c r="Q281" s="62"/>
      <c r="R281" s="62"/>
      <c r="S281" s="62"/>
      <c r="T281" s="62"/>
      <c r="U281" s="62"/>
      <c r="V281" s="62"/>
      <c r="W281" s="62"/>
      <c r="X281" s="62"/>
      <c r="Y281" s="62"/>
      <c r="Z281" s="62"/>
      <c r="AA281" s="62"/>
      <c r="AB281" s="62"/>
      <c r="AC281" s="63"/>
      <c r="AF281" s="63"/>
    </row>
    <row r="282" spans="1:32" ht="6.75" customHeight="1" x14ac:dyDescent="0.45"/>
    <row r="283" spans="1:32" ht="6.75" customHeight="1" x14ac:dyDescent="0.45">
      <c r="A283" s="55"/>
      <c r="B283" s="56"/>
      <c r="C283" s="56"/>
      <c r="D283" s="56"/>
      <c r="E283" s="56"/>
      <c r="F283" s="56"/>
      <c r="G283" s="56"/>
      <c r="H283" s="56"/>
      <c r="I283" s="56"/>
      <c r="J283" s="56"/>
      <c r="K283" s="56"/>
      <c r="L283" s="56"/>
      <c r="M283" s="56"/>
      <c r="N283" s="56"/>
      <c r="O283" s="56"/>
      <c r="P283" s="56"/>
      <c r="Q283" s="56"/>
      <c r="R283" s="56"/>
      <c r="S283" s="56"/>
      <c r="T283" s="56"/>
      <c r="U283" s="56"/>
      <c r="V283" s="56"/>
      <c r="W283" s="56"/>
      <c r="X283" s="56"/>
      <c r="Y283" s="56"/>
      <c r="Z283" s="56"/>
      <c r="AA283" s="56"/>
      <c r="AB283" s="56"/>
      <c r="AC283" s="56"/>
      <c r="AF283" s="57"/>
    </row>
  </sheetData>
  <mergeCells count="105">
    <mergeCell ref="D15:K15"/>
    <mergeCell ref="L15:M15"/>
    <mergeCell ref="P15:Q15"/>
    <mergeCell ref="T15:U15"/>
    <mergeCell ref="X15:Y15"/>
    <mergeCell ref="AB15:AC15"/>
    <mergeCell ref="AB40:AC40"/>
    <mergeCell ref="D51:K51"/>
    <mergeCell ref="L51:M51"/>
    <mergeCell ref="P51:Q51"/>
    <mergeCell ref="T51:U51"/>
    <mergeCell ref="X51:Y51"/>
    <mergeCell ref="AB51:AC51"/>
    <mergeCell ref="AB22:AC22"/>
    <mergeCell ref="D33:K33"/>
    <mergeCell ref="L33:M33"/>
    <mergeCell ref="P33:Q33"/>
    <mergeCell ref="T33:U33"/>
    <mergeCell ref="X33:Y33"/>
    <mergeCell ref="AB33:AC33"/>
    <mergeCell ref="AB76:AC76"/>
    <mergeCell ref="D87:K87"/>
    <mergeCell ref="L87:M87"/>
    <mergeCell ref="P87:Q87"/>
    <mergeCell ref="T87:U87"/>
    <mergeCell ref="X87:Y87"/>
    <mergeCell ref="AB87:AC87"/>
    <mergeCell ref="AB58:AC58"/>
    <mergeCell ref="D69:K69"/>
    <mergeCell ref="L69:M69"/>
    <mergeCell ref="P69:Q69"/>
    <mergeCell ref="T69:U69"/>
    <mergeCell ref="X69:Y69"/>
    <mergeCell ref="AB69:AC69"/>
    <mergeCell ref="AB112:AC112"/>
    <mergeCell ref="D123:K123"/>
    <mergeCell ref="L123:M123"/>
    <mergeCell ref="P123:Q123"/>
    <mergeCell ref="T123:U123"/>
    <mergeCell ref="X123:Y123"/>
    <mergeCell ref="AB123:AC123"/>
    <mergeCell ref="AB94:AC94"/>
    <mergeCell ref="D105:K105"/>
    <mergeCell ref="L105:M105"/>
    <mergeCell ref="P105:Q105"/>
    <mergeCell ref="T105:U105"/>
    <mergeCell ref="X105:Y105"/>
    <mergeCell ref="AB105:AC105"/>
    <mergeCell ref="AB148:AC148"/>
    <mergeCell ref="D159:K159"/>
    <mergeCell ref="L159:M159"/>
    <mergeCell ref="P159:Q159"/>
    <mergeCell ref="T159:U159"/>
    <mergeCell ref="X159:Y159"/>
    <mergeCell ref="AB159:AC159"/>
    <mergeCell ref="AB130:AC130"/>
    <mergeCell ref="D141:K141"/>
    <mergeCell ref="L141:M141"/>
    <mergeCell ref="P141:Q141"/>
    <mergeCell ref="T141:U141"/>
    <mergeCell ref="X141:Y141"/>
    <mergeCell ref="AB141:AC141"/>
    <mergeCell ref="AB184:AC184"/>
    <mergeCell ref="D195:K195"/>
    <mergeCell ref="L195:M195"/>
    <mergeCell ref="P195:Q195"/>
    <mergeCell ref="T195:U195"/>
    <mergeCell ref="X195:Y195"/>
    <mergeCell ref="AB195:AC195"/>
    <mergeCell ref="AB166:AC166"/>
    <mergeCell ref="D177:K177"/>
    <mergeCell ref="L177:M177"/>
    <mergeCell ref="P177:Q177"/>
    <mergeCell ref="T177:U177"/>
    <mergeCell ref="X177:Y177"/>
    <mergeCell ref="AB177:AC177"/>
    <mergeCell ref="AB220:AC220"/>
    <mergeCell ref="D231:K231"/>
    <mergeCell ref="L231:M231"/>
    <mergeCell ref="P231:Q231"/>
    <mergeCell ref="T231:U231"/>
    <mergeCell ref="X231:Y231"/>
    <mergeCell ref="AB231:AC231"/>
    <mergeCell ref="AB202:AC202"/>
    <mergeCell ref="D213:K213"/>
    <mergeCell ref="L213:M213"/>
    <mergeCell ref="P213:Q213"/>
    <mergeCell ref="T213:U213"/>
    <mergeCell ref="X213:Y213"/>
    <mergeCell ref="AB213:AC213"/>
    <mergeCell ref="AB274:AC274"/>
    <mergeCell ref="AB256:AC256"/>
    <mergeCell ref="D267:K267"/>
    <mergeCell ref="L267:M267"/>
    <mergeCell ref="P267:Q267"/>
    <mergeCell ref="T267:U267"/>
    <mergeCell ref="X267:Y267"/>
    <mergeCell ref="AB267:AC267"/>
    <mergeCell ref="AB238:AC238"/>
    <mergeCell ref="D249:K249"/>
    <mergeCell ref="L249:M249"/>
    <mergeCell ref="P249:Q249"/>
    <mergeCell ref="T249:U249"/>
    <mergeCell ref="X249:Y249"/>
    <mergeCell ref="AB249:AC2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283"/>
  <sheetViews>
    <sheetView workbookViewId="0">
      <pane xSplit="5" ySplit="11" topLeftCell="F106" activePane="bottomRight" state="frozen"/>
      <selection pane="topRight" activeCell="F1" sqref="F1"/>
      <selection pane="bottomLeft" activeCell="A12" sqref="A12"/>
      <selection pane="bottomRight" activeCell="G109" sqref="G109"/>
    </sheetView>
  </sheetViews>
  <sheetFormatPr defaultRowHeight="14.25" x14ac:dyDescent="0.45"/>
  <cols>
    <col min="1" max="1" width="2.796875" customWidth="1"/>
    <col min="2" max="2" width="27.265625" bestFit="1" customWidth="1"/>
    <col min="3" max="3" width="17.796875" customWidth="1"/>
    <col min="4" max="5" width="14.59765625" customWidth="1"/>
    <col min="6" max="6" width="15.33203125" bestFit="1" customWidth="1"/>
    <col min="8" max="9" width="0" hidden="1" customWidth="1"/>
    <col min="10" max="10" width="11.59765625" bestFit="1" customWidth="1"/>
    <col min="11" max="11" width="20.06640625" bestFit="1" customWidth="1"/>
    <col min="12" max="12" width="5.33203125" bestFit="1" customWidth="1"/>
    <col min="13" max="13" width="5.265625" bestFit="1" customWidth="1"/>
    <col min="14" max="15" width="2" hidden="1" customWidth="1"/>
    <col min="16" max="16" width="5.33203125" bestFit="1" customWidth="1"/>
    <col min="17" max="17" width="5.265625" bestFit="1" customWidth="1"/>
    <col min="18" max="18" width="5.33203125" hidden="1" customWidth="1"/>
    <col min="19" max="19" width="5.265625" hidden="1" customWidth="1"/>
    <col min="20" max="20" width="5.33203125" bestFit="1" customWidth="1"/>
    <col min="21" max="21" width="5.265625" bestFit="1" customWidth="1"/>
    <col min="22" max="22" width="5.33203125" hidden="1" customWidth="1"/>
    <col min="23" max="23" width="5.265625" hidden="1" customWidth="1"/>
    <col min="24" max="24" width="5.33203125" bestFit="1" customWidth="1"/>
    <col min="25" max="25" width="5.265625" bestFit="1" customWidth="1"/>
    <col min="26" max="26" width="5.33203125" hidden="1" customWidth="1"/>
    <col min="27" max="27" width="5.265625" hidden="1" customWidth="1"/>
    <col min="28" max="29" width="13.33203125" customWidth="1"/>
    <col min="30" max="31" width="2" hidden="1" customWidth="1"/>
    <col min="32" max="32" width="2.33203125" customWidth="1"/>
    <col min="33" max="34" width="13" customWidth="1"/>
  </cols>
  <sheetData>
    <row r="1" spans="1:32" x14ac:dyDescent="0.45">
      <c r="B1" s="71" t="s">
        <v>172</v>
      </c>
    </row>
    <row r="3" spans="1:32" x14ac:dyDescent="0.45">
      <c r="B3" s="2" t="s">
        <v>31</v>
      </c>
      <c r="E3" s="13" t="s">
        <v>38</v>
      </c>
    </row>
    <row r="4" spans="1:32" x14ac:dyDescent="0.45">
      <c r="B4" s="3" t="s">
        <v>32</v>
      </c>
      <c r="E4" s="2" t="str">
        <f>B4</f>
        <v>Highland</v>
      </c>
      <c r="F4" s="2" t="str">
        <f>B5</f>
        <v>West</v>
      </c>
      <c r="G4" s="2" t="str">
        <f>B6</f>
        <v>East</v>
      </c>
      <c r="H4" s="2"/>
      <c r="I4" s="2" t="str">
        <f>B7</f>
        <v>Grampian</v>
      </c>
      <c r="J4" s="2" t="str">
        <f>B8</f>
        <v>Central</v>
      </c>
      <c r="K4" s="2" t="str">
        <f>B9</f>
        <v>Tayside</v>
      </c>
    </row>
    <row r="5" spans="1:32" x14ac:dyDescent="0.45">
      <c r="B5" s="3" t="s">
        <v>33</v>
      </c>
      <c r="E5" s="8" t="s">
        <v>173</v>
      </c>
      <c r="F5" s="87" t="s">
        <v>147</v>
      </c>
      <c r="G5" s="8" t="s">
        <v>196</v>
      </c>
      <c r="H5" s="72"/>
      <c r="I5" s="72"/>
      <c r="J5" s="85" t="s">
        <v>142</v>
      </c>
      <c r="K5" s="103" t="s">
        <v>179</v>
      </c>
    </row>
    <row r="6" spans="1:32" x14ac:dyDescent="0.45">
      <c r="B6" s="3" t="s">
        <v>34</v>
      </c>
      <c r="E6" s="8" t="s">
        <v>174</v>
      </c>
      <c r="F6" s="8" t="s">
        <v>148</v>
      </c>
      <c r="G6" s="8" t="s">
        <v>197</v>
      </c>
      <c r="H6" s="72"/>
      <c r="I6" s="72"/>
      <c r="J6" s="85" t="s">
        <v>143</v>
      </c>
      <c r="K6" s="103" t="s">
        <v>180</v>
      </c>
    </row>
    <row r="7" spans="1:32" x14ac:dyDescent="0.45">
      <c r="B7" s="3" t="s">
        <v>35</v>
      </c>
      <c r="E7" s="8" t="s">
        <v>175</v>
      </c>
      <c r="F7" s="8" t="s">
        <v>149</v>
      </c>
      <c r="G7" s="8" t="s">
        <v>198</v>
      </c>
      <c r="H7" s="72"/>
      <c r="I7" s="72"/>
      <c r="J7" s="85" t="s">
        <v>144</v>
      </c>
      <c r="K7" s="103" t="s">
        <v>181</v>
      </c>
    </row>
    <row r="8" spans="1:32" x14ac:dyDescent="0.45">
      <c r="B8" s="3" t="s">
        <v>36</v>
      </c>
      <c r="E8" s="8" t="s">
        <v>176</v>
      </c>
      <c r="F8" s="8" t="s">
        <v>150</v>
      </c>
      <c r="G8" s="8" t="s">
        <v>199</v>
      </c>
      <c r="H8" s="72"/>
      <c r="I8" s="72"/>
      <c r="J8" s="85" t="s">
        <v>145</v>
      </c>
      <c r="K8" s="103" t="s">
        <v>182</v>
      </c>
    </row>
    <row r="9" spans="1:32" x14ac:dyDescent="0.45">
      <c r="B9" s="3" t="s">
        <v>37</v>
      </c>
      <c r="E9" s="8" t="s">
        <v>177</v>
      </c>
      <c r="F9" s="8" t="s">
        <v>151</v>
      </c>
      <c r="G9" s="8" t="s">
        <v>200</v>
      </c>
      <c r="H9" s="72"/>
      <c r="I9" s="72"/>
      <c r="J9" s="85" t="s">
        <v>146</v>
      </c>
      <c r="K9" s="103" t="s">
        <v>183</v>
      </c>
    </row>
    <row r="10" spans="1:32" ht="14.65" thickBot="1" x14ac:dyDescent="0.5">
      <c r="E10" s="10" t="s">
        <v>178</v>
      </c>
      <c r="F10" s="72"/>
      <c r="G10" s="72"/>
      <c r="H10" s="72"/>
      <c r="I10" s="72"/>
      <c r="J10" s="72"/>
      <c r="K10" s="72"/>
    </row>
    <row r="11" spans="1:32" x14ac:dyDescent="0.45">
      <c r="B11" s="2" t="s">
        <v>14</v>
      </c>
      <c r="C11" s="3">
        <v>3</v>
      </c>
      <c r="E11" s="72"/>
      <c r="F11" s="72"/>
      <c r="G11" s="72"/>
      <c r="H11" s="72"/>
      <c r="I11" s="72"/>
      <c r="J11" s="72"/>
      <c r="K11" s="72"/>
    </row>
    <row r="12" spans="1:32" x14ac:dyDescent="0.45">
      <c r="B12" s="2" t="s">
        <v>22</v>
      </c>
      <c r="C12" s="3">
        <v>4</v>
      </c>
    </row>
    <row r="13" spans="1:32" ht="6.75" customHeight="1" x14ac:dyDescent="0.45"/>
    <row r="14" spans="1:32" ht="6.75" customHeight="1" x14ac:dyDescent="0.45">
      <c r="A14" s="55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F14" s="57"/>
    </row>
    <row r="15" spans="1:32" s="12" customFormat="1" ht="14.65" thickBot="1" x14ac:dyDescent="0.5">
      <c r="A15" s="64">
        <v>1</v>
      </c>
      <c r="B15" s="53" t="str">
        <f>$B$4</f>
        <v>Highland</v>
      </c>
      <c r="C15" s="53" t="str">
        <f>$B$5</f>
        <v>West</v>
      </c>
      <c r="D15" s="111" t="s">
        <v>25</v>
      </c>
      <c r="E15" s="111"/>
      <c r="F15" s="111"/>
      <c r="G15" s="111"/>
      <c r="H15" s="112"/>
      <c r="I15" s="112"/>
      <c r="J15" s="112"/>
      <c r="K15" s="112"/>
      <c r="L15" s="113" t="s">
        <v>2</v>
      </c>
      <c r="M15" s="113"/>
      <c r="N15" s="34"/>
      <c r="O15" s="34"/>
      <c r="P15" s="113" t="s">
        <v>3</v>
      </c>
      <c r="Q15" s="113"/>
      <c r="R15" s="34"/>
      <c r="S15" s="34"/>
      <c r="T15" s="113" t="s">
        <v>4</v>
      </c>
      <c r="U15" s="113"/>
      <c r="V15" s="34"/>
      <c r="W15" s="34"/>
      <c r="X15" s="113" t="s">
        <v>5</v>
      </c>
      <c r="Y15" s="113"/>
      <c r="Z15" s="34"/>
      <c r="AA15" s="34"/>
      <c r="AB15" s="113" t="s">
        <v>6</v>
      </c>
      <c r="AC15" s="113"/>
      <c r="AF15" s="68"/>
    </row>
    <row r="16" spans="1:32" s="12" customFormat="1" ht="14.65" thickBot="1" x14ac:dyDescent="0.5">
      <c r="A16" s="64"/>
      <c r="B16" s="13" t="s">
        <v>0</v>
      </c>
      <c r="C16" s="21" t="s">
        <v>1</v>
      </c>
      <c r="D16" s="23" t="s">
        <v>20</v>
      </c>
      <c r="E16" s="24" t="s">
        <v>21</v>
      </c>
      <c r="F16" s="27" t="s">
        <v>7</v>
      </c>
      <c r="G16" s="24" t="s">
        <v>8</v>
      </c>
      <c r="H16" s="22" t="s">
        <v>19</v>
      </c>
      <c r="I16" s="14"/>
      <c r="J16" s="14" t="s">
        <v>23</v>
      </c>
      <c r="K16" s="14" t="s">
        <v>24</v>
      </c>
      <c r="L16" s="14" t="s">
        <v>23</v>
      </c>
      <c r="M16" s="14" t="s">
        <v>24</v>
      </c>
      <c r="N16" s="13"/>
      <c r="O16" s="13"/>
      <c r="P16" s="14" t="s">
        <v>23</v>
      </c>
      <c r="Q16" s="14" t="s">
        <v>24</v>
      </c>
      <c r="R16" s="14" t="s">
        <v>23</v>
      </c>
      <c r="S16" s="14" t="s">
        <v>24</v>
      </c>
      <c r="T16" s="14" t="s">
        <v>23</v>
      </c>
      <c r="U16" s="14" t="s">
        <v>24</v>
      </c>
      <c r="V16" s="14" t="s">
        <v>23</v>
      </c>
      <c r="W16" s="14" t="s">
        <v>24</v>
      </c>
      <c r="X16" s="14" t="s">
        <v>23</v>
      </c>
      <c r="Y16" s="14" t="s">
        <v>24</v>
      </c>
      <c r="Z16" s="14" t="s">
        <v>23</v>
      </c>
      <c r="AA16" s="14" t="s">
        <v>24</v>
      </c>
      <c r="AB16" s="14" t="s">
        <v>23</v>
      </c>
      <c r="AC16" s="14" t="s">
        <v>24</v>
      </c>
      <c r="AF16" s="68"/>
    </row>
    <row r="17" spans="1:32" x14ac:dyDescent="0.45">
      <c r="A17" s="60"/>
      <c r="B17" s="8" t="s">
        <v>173</v>
      </c>
      <c r="C17" s="87" t="s">
        <v>147</v>
      </c>
      <c r="D17" s="35">
        <f>IF(F17&gt;G17,1,IF(G17&gt;F17,0,0))</f>
        <v>0</v>
      </c>
      <c r="E17" s="36">
        <f>IF(G17&gt;F17,1,IF(F17&gt;G17,0,0))</f>
        <v>1</v>
      </c>
      <c r="F17" s="37">
        <f>SUM(N17,R17,V17,Z17,AD17)</f>
        <v>0</v>
      </c>
      <c r="G17" s="38">
        <f>SUM(O17,S17,W17,AA17,AE17)</f>
        <v>3</v>
      </c>
      <c r="H17" s="39"/>
      <c r="I17" s="39"/>
      <c r="J17" s="40">
        <f>SUM(L17,P17,T17,X17,AB17)</f>
        <v>16</v>
      </c>
      <c r="K17" s="41">
        <f>SUM(M17,Q17,U17,Y17,AC17)</f>
        <v>33</v>
      </c>
      <c r="L17" s="19">
        <v>6</v>
      </c>
      <c r="M17" s="7">
        <v>11</v>
      </c>
      <c r="N17" s="5">
        <f>IF(L17="",0,IF(L17&gt;M17,1,0))</f>
        <v>0</v>
      </c>
      <c r="O17" s="4">
        <f>IF(M17="",0,IF(M17&gt;L17,1,0))</f>
        <v>1</v>
      </c>
      <c r="P17" s="19">
        <v>7</v>
      </c>
      <c r="Q17" s="7">
        <v>11</v>
      </c>
      <c r="R17" s="5">
        <f>IF(P17="",0,IF(P17&gt;Q17,1,0))</f>
        <v>0</v>
      </c>
      <c r="S17" s="4">
        <f>IF(Q17="",0,IF(Q17&gt;P17,1,0))</f>
        <v>1</v>
      </c>
      <c r="T17" s="19">
        <v>3</v>
      </c>
      <c r="U17" s="7">
        <v>11</v>
      </c>
      <c r="V17" s="5">
        <f>IF(T17="",0,IF(T17&gt;U17,1,0))</f>
        <v>0</v>
      </c>
      <c r="W17" s="4">
        <f>IF(U17="",0,IF(U17&gt;T17,1,0))</f>
        <v>1</v>
      </c>
      <c r="X17" s="6"/>
      <c r="Y17" s="7"/>
      <c r="Z17" s="5">
        <f>IF(X17="",0,IF(X17&gt;Y17,1,0))</f>
        <v>0</v>
      </c>
      <c r="AA17" s="4">
        <f>IF(Y17="",0,IF(Y17&gt;X17,1,0))</f>
        <v>0</v>
      </c>
      <c r="AB17" s="6"/>
      <c r="AC17" s="65"/>
      <c r="AD17">
        <f>IF(AB17="",0,IF(AB17&gt;AC17,1,0))</f>
        <v>0</v>
      </c>
      <c r="AE17">
        <f>IF(AC17="",0,IF(AC17&gt;AB17,1,0))</f>
        <v>0</v>
      </c>
      <c r="AF17" s="69"/>
    </row>
    <row r="18" spans="1:32" x14ac:dyDescent="0.45">
      <c r="A18" s="60"/>
      <c r="B18" s="8" t="s">
        <v>174</v>
      </c>
      <c r="C18" s="8" t="s">
        <v>148</v>
      </c>
      <c r="D18" s="35">
        <f t="shared" ref="D18:D20" si="0">IF(F18&gt;G18,1,IF(G18&gt;F18,0,0))</f>
        <v>1</v>
      </c>
      <c r="E18" s="36">
        <f t="shared" ref="E18:E20" si="1">IF(G18&gt;F18,1,IF(F18&gt;G18,0,0))</f>
        <v>0</v>
      </c>
      <c r="F18" s="37">
        <f t="shared" ref="F18:G20" si="2">SUM(N18,R18,V18,Z18,AD18)</f>
        <v>3</v>
      </c>
      <c r="G18" s="38">
        <f t="shared" si="2"/>
        <v>2</v>
      </c>
      <c r="H18" s="42"/>
      <c r="I18" s="42"/>
      <c r="J18" s="43">
        <f t="shared" ref="J18:K20" si="3">SUM(L18,P18,T18,X18,AB18)</f>
        <v>47</v>
      </c>
      <c r="K18" s="38">
        <f t="shared" si="3"/>
        <v>31</v>
      </c>
      <c r="L18" s="5">
        <v>7</v>
      </c>
      <c r="M18" s="9">
        <v>11</v>
      </c>
      <c r="N18" s="5">
        <f t="shared" ref="N18:N20" si="4">IF(L18="",0,IF(L18&gt;M18,1,0))</f>
        <v>0</v>
      </c>
      <c r="O18" s="4">
        <f t="shared" ref="O18:O20" si="5">IF(M18="",0,IF(M18&gt;L18,1,0))</f>
        <v>1</v>
      </c>
      <c r="P18" s="5">
        <v>11</v>
      </c>
      <c r="Q18" s="9">
        <v>2</v>
      </c>
      <c r="R18" s="5">
        <f t="shared" ref="R18:R20" si="6">IF(P18="",0,IF(P18&gt;Q18,1,0))</f>
        <v>1</v>
      </c>
      <c r="S18" s="4">
        <f t="shared" ref="S18:S20" si="7">IF(Q18="",0,IF(Q18&gt;P18,1,0))</f>
        <v>0</v>
      </c>
      <c r="T18" s="5">
        <v>7</v>
      </c>
      <c r="U18" s="9">
        <v>11</v>
      </c>
      <c r="V18" s="5">
        <f t="shared" ref="V18:V20" si="8">IF(T18="",0,IF(T18&gt;U18,1,0))</f>
        <v>0</v>
      </c>
      <c r="W18" s="4">
        <f t="shared" ref="W18:W20" si="9">IF(U18="",0,IF(U18&gt;T18,1,0))</f>
        <v>1</v>
      </c>
      <c r="X18" s="8">
        <v>11</v>
      </c>
      <c r="Y18" s="9">
        <v>2</v>
      </c>
      <c r="Z18" s="5">
        <f t="shared" ref="Z18:Z20" si="10">IF(X18="",0,IF(X18&gt;Y18,1,0))</f>
        <v>1</v>
      </c>
      <c r="AA18" s="4">
        <f t="shared" ref="AA18:AA20" si="11">IF(Y18="",0,IF(Y18&gt;X18,1,0))</f>
        <v>0</v>
      </c>
      <c r="AB18" s="8">
        <v>11</v>
      </c>
      <c r="AC18" s="1">
        <v>5</v>
      </c>
      <c r="AD18">
        <f t="shared" ref="AD18:AD20" si="12">IF(AB18="",0,IF(AB18&gt;AC18,1,0))</f>
        <v>1</v>
      </c>
      <c r="AE18">
        <f t="shared" ref="AE18:AE20" si="13">IF(AC18="",0,IF(AC18&gt;AB18,1,0))</f>
        <v>0</v>
      </c>
      <c r="AF18" s="69"/>
    </row>
    <row r="19" spans="1:32" x14ac:dyDescent="0.45">
      <c r="A19" s="60"/>
      <c r="B19" s="8" t="s">
        <v>177</v>
      </c>
      <c r="C19" s="8" t="s">
        <v>150</v>
      </c>
      <c r="D19" s="35">
        <f t="shared" si="0"/>
        <v>0</v>
      </c>
      <c r="E19" s="36">
        <f t="shared" si="1"/>
        <v>1</v>
      </c>
      <c r="F19" s="37">
        <f t="shared" si="2"/>
        <v>0</v>
      </c>
      <c r="G19" s="38">
        <f t="shared" si="2"/>
        <v>3</v>
      </c>
      <c r="H19" s="42"/>
      <c r="I19" s="42"/>
      <c r="J19" s="43">
        <f t="shared" si="3"/>
        <v>13</v>
      </c>
      <c r="K19" s="38">
        <f t="shared" si="3"/>
        <v>33</v>
      </c>
      <c r="L19" s="5">
        <v>4</v>
      </c>
      <c r="M19" s="9">
        <v>11</v>
      </c>
      <c r="N19" s="5">
        <f t="shared" si="4"/>
        <v>0</v>
      </c>
      <c r="O19" s="4">
        <f t="shared" si="5"/>
        <v>1</v>
      </c>
      <c r="P19" s="5">
        <v>4</v>
      </c>
      <c r="Q19" s="9">
        <v>11</v>
      </c>
      <c r="R19" s="5">
        <f t="shared" si="6"/>
        <v>0</v>
      </c>
      <c r="S19" s="4">
        <f t="shared" si="7"/>
        <v>1</v>
      </c>
      <c r="T19" s="5">
        <v>5</v>
      </c>
      <c r="U19" s="9">
        <v>11</v>
      </c>
      <c r="V19" s="5">
        <f t="shared" si="8"/>
        <v>0</v>
      </c>
      <c r="W19" s="4">
        <f t="shared" si="9"/>
        <v>1</v>
      </c>
      <c r="X19" s="8"/>
      <c r="Y19" s="9"/>
      <c r="Z19" s="5">
        <f t="shared" si="10"/>
        <v>0</v>
      </c>
      <c r="AA19" s="4">
        <f t="shared" si="11"/>
        <v>0</v>
      </c>
      <c r="AB19" s="8"/>
      <c r="AC19" s="1"/>
      <c r="AD19">
        <f t="shared" si="12"/>
        <v>0</v>
      </c>
      <c r="AE19">
        <f t="shared" si="13"/>
        <v>0</v>
      </c>
      <c r="AF19" s="69"/>
    </row>
    <row r="20" spans="1:32" ht="14.65" thickBot="1" x14ac:dyDescent="0.5">
      <c r="A20" s="60"/>
      <c r="B20" s="10" t="s">
        <v>178</v>
      </c>
      <c r="C20" s="8" t="s">
        <v>149</v>
      </c>
      <c r="D20" s="35">
        <f t="shared" si="0"/>
        <v>0</v>
      </c>
      <c r="E20" s="36">
        <f t="shared" si="1"/>
        <v>1</v>
      </c>
      <c r="F20" s="37">
        <f t="shared" si="2"/>
        <v>0</v>
      </c>
      <c r="G20" s="38">
        <f t="shared" si="2"/>
        <v>3</v>
      </c>
      <c r="H20" s="44"/>
      <c r="I20" s="44"/>
      <c r="J20" s="43">
        <f t="shared" si="3"/>
        <v>6</v>
      </c>
      <c r="K20" s="38">
        <f t="shared" si="3"/>
        <v>33</v>
      </c>
      <c r="L20" s="20">
        <v>1</v>
      </c>
      <c r="M20" s="11">
        <v>11</v>
      </c>
      <c r="N20" s="5">
        <f t="shared" si="4"/>
        <v>0</v>
      </c>
      <c r="O20" s="4">
        <f t="shared" si="5"/>
        <v>1</v>
      </c>
      <c r="P20" s="20">
        <v>2</v>
      </c>
      <c r="Q20" s="11">
        <v>11</v>
      </c>
      <c r="R20" s="5">
        <f t="shared" si="6"/>
        <v>0</v>
      </c>
      <c r="S20" s="4">
        <f t="shared" si="7"/>
        <v>1</v>
      </c>
      <c r="T20" s="20">
        <v>3</v>
      </c>
      <c r="U20" s="11">
        <v>11</v>
      </c>
      <c r="V20" s="5">
        <f t="shared" si="8"/>
        <v>0</v>
      </c>
      <c r="W20" s="4">
        <f t="shared" si="9"/>
        <v>1</v>
      </c>
      <c r="X20" s="10"/>
      <c r="Y20" s="11"/>
      <c r="Z20" s="5">
        <f t="shared" si="10"/>
        <v>0</v>
      </c>
      <c r="AA20" s="4">
        <f t="shared" si="11"/>
        <v>0</v>
      </c>
      <c r="AB20" s="10"/>
      <c r="AC20" s="66"/>
      <c r="AD20">
        <f t="shared" si="12"/>
        <v>0</v>
      </c>
      <c r="AE20">
        <f t="shared" si="13"/>
        <v>0</v>
      </c>
      <c r="AF20" s="69"/>
    </row>
    <row r="21" spans="1:32" s="12" customFormat="1" ht="14.65" thickBot="1" x14ac:dyDescent="0.5">
      <c r="A21" s="64"/>
      <c r="B21" s="15" t="s">
        <v>15</v>
      </c>
      <c r="C21" s="26"/>
      <c r="D21" s="45">
        <f t="shared" ref="D21:E21" si="14">SUM(D17:D20)</f>
        <v>1</v>
      </c>
      <c r="E21" s="46">
        <f t="shared" si="14"/>
        <v>3</v>
      </c>
      <c r="F21" s="47">
        <f>SUM(F17:F20)</f>
        <v>3</v>
      </c>
      <c r="G21" s="48">
        <f>SUM(G17:G20)</f>
        <v>11</v>
      </c>
      <c r="H21" s="49"/>
      <c r="I21" s="49"/>
      <c r="J21" s="50">
        <f>SUM(J17:J20)</f>
        <v>82</v>
      </c>
      <c r="K21" s="48">
        <f>SUM(K17:K20)</f>
        <v>130</v>
      </c>
      <c r="AC21" s="58"/>
      <c r="AF21" s="68"/>
    </row>
    <row r="22" spans="1:32" s="12" customFormat="1" x14ac:dyDescent="0.45">
      <c r="A22" s="64"/>
      <c r="B22" s="15" t="s">
        <v>22</v>
      </c>
      <c r="C22" s="26"/>
      <c r="D22" s="45"/>
      <c r="E22" s="46"/>
      <c r="F22" s="83"/>
      <c r="G22" s="84">
        <v>4</v>
      </c>
      <c r="AB22" s="110" t="s">
        <v>17</v>
      </c>
      <c r="AC22" s="110"/>
      <c r="AF22" s="68"/>
    </row>
    <row r="23" spans="1:32" ht="14.65" thickBot="1" x14ac:dyDescent="0.5">
      <c r="A23" s="60"/>
      <c r="B23" s="15" t="s">
        <v>13</v>
      </c>
      <c r="C23" s="17"/>
      <c r="D23" s="51"/>
      <c r="E23" s="52"/>
      <c r="F23" s="51">
        <f>IF(AB24="yes",0,IF(AB24="no",-$C$11,"error"))</f>
        <v>0</v>
      </c>
      <c r="G23" s="52">
        <f>IF(AC24="yes",0,IF(AC24="no",-$C$11,"error"))</f>
        <v>0</v>
      </c>
      <c r="H23" s="18"/>
      <c r="I23" s="18"/>
      <c r="AB23" s="13" t="str">
        <f>B15</f>
        <v>Highland</v>
      </c>
      <c r="AC23" s="13" t="str">
        <f>C15</f>
        <v>West</v>
      </c>
      <c r="AF23" s="69"/>
    </row>
    <row r="24" spans="1:32" s="16" customFormat="1" ht="14.65" thickBot="1" x14ac:dyDescent="0.5">
      <c r="A24" s="67"/>
      <c r="B24" s="33" t="s">
        <v>16</v>
      </c>
      <c r="C24" s="28"/>
      <c r="D24" s="29">
        <f>SUM(D21:D23)</f>
        <v>1</v>
      </c>
      <c r="E24" s="29">
        <f>SUM(E21:E23)</f>
        <v>3</v>
      </c>
      <c r="F24" s="29">
        <f t="shared" ref="F24:G24" si="15">SUM(F21:F23)</f>
        <v>3</v>
      </c>
      <c r="G24" s="29">
        <f t="shared" si="15"/>
        <v>15</v>
      </c>
      <c r="H24" s="32">
        <f t="shared" ref="H24:I24" si="16">SUM(H17:H23)</f>
        <v>0</v>
      </c>
      <c r="I24" s="33">
        <f t="shared" si="16"/>
        <v>0</v>
      </c>
      <c r="J24" s="30">
        <f>J21</f>
        <v>82</v>
      </c>
      <c r="K24" s="31">
        <f>K21</f>
        <v>130</v>
      </c>
      <c r="AB24" s="3" t="s">
        <v>72</v>
      </c>
      <c r="AC24" s="3" t="s">
        <v>72</v>
      </c>
      <c r="AF24" s="70"/>
    </row>
    <row r="25" spans="1:32" x14ac:dyDescent="0.45">
      <c r="A25" s="60"/>
      <c r="AC25" s="59"/>
      <c r="AF25" s="59"/>
    </row>
    <row r="26" spans="1:32" x14ac:dyDescent="0.45">
      <c r="A26" s="60"/>
      <c r="B26" s="53" t="s">
        <v>18</v>
      </c>
      <c r="C26" s="54" t="s">
        <v>40</v>
      </c>
      <c r="D26" s="54" t="s">
        <v>26</v>
      </c>
      <c r="E26" s="54" t="s">
        <v>27</v>
      </c>
      <c r="F26" s="54" t="s">
        <v>28</v>
      </c>
      <c r="G26" s="54" t="s">
        <v>29</v>
      </c>
      <c r="AC26" s="59"/>
      <c r="AF26" s="59"/>
    </row>
    <row r="27" spans="1:32" x14ac:dyDescent="0.45">
      <c r="A27" s="60"/>
      <c r="B27" s="2" t="str">
        <f>B15</f>
        <v>Highland</v>
      </c>
      <c r="C27" s="2">
        <f>IF(D21+E21&gt;0,1,0)</f>
        <v>1</v>
      </c>
      <c r="D27" s="2">
        <f>F24</f>
        <v>3</v>
      </c>
      <c r="E27" s="2">
        <f>D21</f>
        <v>1</v>
      </c>
      <c r="F27" s="2">
        <f>F21</f>
        <v>3</v>
      </c>
      <c r="G27" s="2">
        <f>J21-K21</f>
        <v>-48</v>
      </c>
      <c r="AC27" s="59"/>
      <c r="AF27" s="59"/>
    </row>
    <row r="28" spans="1:32" x14ac:dyDescent="0.45">
      <c r="A28" s="60"/>
      <c r="B28" s="2" t="str">
        <f>C15</f>
        <v>West</v>
      </c>
      <c r="C28" s="2">
        <f>IF(D21+E21&gt;0,1,0)</f>
        <v>1</v>
      </c>
      <c r="D28" s="2">
        <f>G24</f>
        <v>15</v>
      </c>
      <c r="E28" s="2">
        <f>E21</f>
        <v>3</v>
      </c>
      <c r="F28" s="2">
        <f>G21</f>
        <v>11</v>
      </c>
      <c r="G28" s="2">
        <f>K21-J21</f>
        <v>48</v>
      </c>
      <c r="AC28" s="59"/>
      <c r="AF28" s="59"/>
    </row>
    <row r="29" spans="1:32" ht="7.5" customHeight="1" x14ac:dyDescent="0.45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3"/>
      <c r="AF29" s="63"/>
    </row>
    <row r="30" spans="1:32" ht="6.75" customHeight="1" x14ac:dyDescent="0.45"/>
    <row r="31" spans="1:32" ht="6.75" customHeight="1" x14ac:dyDescent="0.45"/>
    <row r="32" spans="1:32" ht="6.75" customHeight="1" x14ac:dyDescent="0.45">
      <c r="A32" s="55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F32" s="57"/>
    </row>
    <row r="33" spans="1:32" s="12" customFormat="1" ht="14.65" thickBot="1" x14ac:dyDescent="0.5">
      <c r="A33" s="64">
        <v>2</v>
      </c>
      <c r="B33" s="53" t="str">
        <f>$B$4</f>
        <v>Highland</v>
      </c>
      <c r="C33" s="53" t="str">
        <f>$B$6</f>
        <v>East</v>
      </c>
      <c r="D33" s="111" t="s">
        <v>25</v>
      </c>
      <c r="E33" s="111"/>
      <c r="F33" s="111"/>
      <c r="G33" s="111"/>
      <c r="H33" s="112"/>
      <c r="I33" s="112"/>
      <c r="J33" s="112"/>
      <c r="K33" s="112"/>
      <c r="L33" s="113" t="s">
        <v>2</v>
      </c>
      <c r="M33" s="113"/>
      <c r="N33" s="34"/>
      <c r="O33" s="34"/>
      <c r="P33" s="113" t="s">
        <v>3</v>
      </c>
      <c r="Q33" s="113"/>
      <c r="R33" s="34"/>
      <c r="S33" s="34"/>
      <c r="T33" s="113" t="s">
        <v>4</v>
      </c>
      <c r="U33" s="113"/>
      <c r="V33" s="34"/>
      <c r="W33" s="34"/>
      <c r="X33" s="113" t="s">
        <v>5</v>
      </c>
      <c r="Y33" s="113"/>
      <c r="Z33" s="34"/>
      <c r="AA33" s="34"/>
      <c r="AB33" s="113" t="s">
        <v>6</v>
      </c>
      <c r="AC33" s="113"/>
      <c r="AF33" s="68"/>
    </row>
    <row r="34" spans="1:32" s="12" customFormat="1" ht="14.65" thickBot="1" x14ac:dyDescent="0.5">
      <c r="A34" s="64"/>
      <c r="B34" s="13" t="s">
        <v>0</v>
      </c>
      <c r="C34" s="21" t="s">
        <v>1</v>
      </c>
      <c r="D34" s="23" t="s">
        <v>20</v>
      </c>
      <c r="E34" s="24" t="s">
        <v>21</v>
      </c>
      <c r="F34" s="27" t="s">
        <v>7</v>
      </c>
      <c r="G34" s="24" t="s">
        <v>8</v>
      </c>
      <c r="H34" s="22" t="s">
        <v>19</v>
      </c>
      <c r="I34" s="14"/>
      <c r="J34" s="14" t="s">
        <v>23</v>
      </c>
      <c r="K34" s="14" t="s">
        <v>24</v>
      </c>
      <c r="L34" s="14" t="s">
        <v>23</v>
      </c>
      <c r="M34" s="14" t="s">
        <v>24</v>
      </c>
      <c r="N34" s="13"/>
      <c r="O34" s="13"/>
      <c r="P34" s="14" t="s">
        <v>23</v>
      </c>
      <c r="Q34" s="14" t="s">
        <v>24</v>
      </c>
      <c r="R34" s="14" t="s">
        <v>23</v>
      </c>
      <c r="S34" s="14" t="s">
        <v>24</v>
      </c>
      <c r="T34" s="14" t="s">
        <v>23</v>
      </c>
      <c r="U34" s="14" t="s">
        <v>24</v>
      </c>
      <c r="V34" s="14" t="s">
        <v>23</v>
      </c>
      <c r="W34" s="14" t="s">
        <v>24</v>
      </c>
      <c r="X34" s="14" t="s">
        <v>23</v>
      </c>
      <c r="Y34" s="14" t="s">
        <v>24</v>
      </c>
      <c r="Z34" s="14" t="s">
        <v>23</v>
      </c>
      <c r="AA34" s="14" t="s">
        <v>24</v>
      </c>
      <c r="AB34" s="14" t="s">
        <v>23</v>
      </c>
      <c r="AC34" s="14" t="s">
        <v>24</v>
      </c>
      <c r="AF34" s="68"/>
    </row>
    <row r="35" spans="1:32" x14ac:dyDescent="0.45">
      <c r="A35" s="60"/>
      <c r="B35" s="8" t="s">
        <v>173</v>
      </c>
      <c r="C35" s="8" t="s">
        <v>196</v>
      </c>
      <c r="D35" s="35">
        <f>IF(F35&gt;G35,1,IF(G35&gt;F35,0,0))</f>
        <v>0</v>
      </c>
      <c r="E35" s="36">
        <f>IF(G35&gt;F35,1,IF(F35&gt;G35,0,0))</f>
        <v>1</v>
      </c>
      <c r="F35" s="37">
        <f>SUM(N35,R35,V35,Z35,AD35)</f>
        <v>1</v>
      </c>
      <c r="G35" s="38">
        <f>SUM(O35,S35,W35,AA35,AE35)</f>
        <v>3</v>
      </c>
      <c r="H35" s="39"/>
      <c r="I35" s="39"/>
      <c r="J35" s="40">
        <f>SUM(L35,P35,T35,X35,AB35)</f>
        <v>25</v>
      </c>
      <c r="K35" s="41">
        <f>SUM(M35,Q35,U35,Y35,AC35)</f>
        <v>39</v>
      </c>
      <c r="L35" s="19">
        <v>11</v>
      </c>
      <c r="M35" s="7">
        <v>6</v>
      </c>
      <c r="N35" s="5">
        <f>IF(L35="",0,IF(L35&gt;M35,1,0))</f>
        <v>1</v>
      </c>
      <c r="O35" s="4">
        <f>IF(M35="",0,IF(M35&gt;L35,1,0))</f>
        <v>0</v>
      </c>
      <c r="P35" s="6">
        <v>4</v>
      </c>
      <c r="Q35" s="7">
        <v>11</v>
      </c>
      <c r="R35" s="5">
        <f>IF(P35="",0,IF(P35&gt;Q35,1,0))</f>
        <v>0</v>
      </c>
      <c r="S35" s="4">
        <f>IF(Q35="",0,IF(Q35&gt;P35,1,0))</f>
        <v>1</v>
      </c>
      <c r="T35" s="6">
        <v>8</v>
      </c>
      <c r="U35" s="7">
        <v>11</v>
      </c>
      <c r="V35" s="5">
        <f>IF(T35="",0,IF(T35&gt;U35,1,0))</f>
        <v>0</v>
      </c>
      <c r="W35" s="4">
        <f>IF(U35="",0,IF(U35&gt;T35,1,0))</f>
        <v>1</v>
      </c>
      <c r="X35" s="6">
        <v>2</v>
      </c>
      <c r="Y35" s="7">
        <v>11</v>
      </c>
      <c r="Z35" s="5">
        <f>IF(X35="",0,IF(X35&gt;Y35,1,0))</f>
        <v>0</v>
      </c>
      <c r="AA35" s="4">
        <f>IF(Y35="",0,IF(Y35&gt;X35,1,0))</f>
        <v>1</v>
      </c>
      <c r="AB35" s="6"/>
      <c r="AC35" s="65"/>
      <c r="AD35">
        <f>IF(AB35="",0,IF(AB35&gt;AC35,1,0))</f>
        <v>0</v>
      </c>
      <c r="AE35">
        <f>IF(AC35="",0,IF(AC35&gt;AB35,1,0))</f>
        <v>0</v>
      </c>
      <c r="AF35" s="69"/>
    </row>
    <row r="36" spans="1:32" x14ac:dyDescent="0.45">
      <c r="A36" s="60"/>
      <c r="B36" s="8" t="s">
        <v>175</v>
      </c>
      <c r="C36" s="8" t="s">
        <v>197</v>
      </c>
      <c r="D36" s="35">
        <f t="shared" ref="D36:D38" si="17">IF(F36&gt;G36,1,IF(G36&gt;F36,0,0))</f>
        <v>0</v>
      </c>
      <c r="E36" s="36">
        <f t="shared" ref="E36:E38" si="18">IF(G36&gt;F36,1,IF(F36&gt;G36,0,0))</f>
        <v>1</v>
      </c>
      <c r="F36" s="37">
        <f t="shared" ref="F36:G38" si="19">SUM(N36,R36,V36,Z36,AD36)</f>
        <v>0</v>
      </c>
      <c r="G36" s="38">
        <f t="shared" si="19"/>
        <v>3</v>
      </c>
      <c r="H36" s="42"/>
      <c r="I36" s="42"/>
      <c r="J36" s="43">
        <f t="shared" ref="J36:K38" si="20">SUM(L36,P36,T36,X36,AB36)</f>
        <v>12</v>
      </c>
      <c r="K36" s="38">
        <f t="shared" si="20"/>
        <v>33</v>
      </c>
      <c r="L36" s="5">
        <v>3</v>
      </c>
      <c r="M36" s="9">
        <v>11</v>
      </c>
      <c r="N36" s="5">
        <f t="shared" ref="N36:N38" si="21">IF(L36="",0,IF(L36&gt;M36,1,0))</f>
        <v>0</v>
      </c>
      <c r="O36" s="4">
        <f t="shared" ref="O36:O38" si="22">IF(M36="",0,IF(M36&gt;L36,1,0))</f>
        <v>1</v>
      </c>
      <c r="P36" s="8">
        <v>5</v>
      </c>
      <c r="Q36" s="9">
        <v>11</v>
      </c>
      <c r="R36" s="5">
        <f t="shared" ref="R36:R38" si="23">IF(P36="",0,IF(P36&gt;Q36,1,0))</f>
        <v>0</v>
      </c>
      <c r="S36" s="4">
        <f t="shared" ref="S36:S38" si="24">IF(Q36="",0,IF(Q36&gt;P36,1,0))</f>
        <v>1</v>
      </c>
      <c r="T36" s="8">
        <v>4</v>
      </c>
      <c r="U36" s="9">
        <v>11</v>
      </c>
      <c r="V36" s="5">
        <f t="shared" ref="V36:V38" si="25">IF(T36="",0,IF(T36&gt;U36,1,0))</f>
        <v>0</v>
      </c>
      <c r="W36" s="4">
        <f t="shared" ref="W36:W38" si="26">IF(U36="",0,IF(U36&gt;T36,1,0))</f>
        <v>1</v>
      </c>
      <c r="X36" s="8"/>
      <c r="Y36" s="9"/>
      <c r="Z36" s="5">
        <f t="shared" ref="Z36:Z38" si="27">IF(X36="",0,IF(X36&gt;Y36,1,0))</f>
        <v>0</v>
      </c>
      <c r="AA36" s="4">
        <f t="shared" ref="AA36:AA38" si="28">IF(Y36="",0,IF(Y36&gt;X36,1,0))</f>
        <v>0</v>
      </c>
      <c r="AB36" s="8"/>
      <c r="AC36" s="1"/>
      <c r="AD36">
        <f t="shared" ref="AD36:AD38" si="29">IF(AB36="",0,IF(AB36&gt;AC36,1,0))</f>
        <v>0</v>
      </c>
      <c r="AE36">
        <f t="shared" ref="AE36:AE38" si="30">IF(AC36="",0,IF(AC36&gt;AB36,1,0))</f>
        <v>0</v>
      </c>
      <c r="AF36" s="69"/>
    </row>
    <row r="37" spans="1:32" x14ac:dyDescent="0.45">
      <c r="A37" s="60"/>
      <c r="B37" s="8" t="s">
        <v>177</v>
      </c>
      <c r="C37" s="8" t="s">
        <v>198</v>
      </c>
      <c r="D37" s="35">
        <f t="shared" si="17"/>
        <v>0</v>
      </c>
      <c r="E37" s="36">
        <f t="shared" si="18"/>
        <v>1</v>
      </c>
      <c r="F37" s="37">
        <f t="shared" si="19"/>
        <v>0</v>
      </c>
      <c r="G37" s="38">
        <f t="shared" si="19"/>
        <v>3</v>
      </c>
      <c r="H37" s="42"/>
      <c r="I37" s="42"/>
      <c r="J37" s="43">
        <f t="shared" si="20"/>
        <v>12</v>
      </c>
      <c r="K37" s="38">
        <f t="shared" si="20"/>
        <v>33</v>
      </c>
      <c r="L37" s="5">
        <v>7</v>
      </c>
      <c r="M37" s="9">
        <v>11</v>
      </c>
      <c r="N37" s="5">
        <f t="shared" si="21"/>
        <v>0</v>
      </c>
      <c r="O37" s="4">
        <f t="shared" si="22"/>
        <v>1</v>
      </c>
      <c r="P37" s="8">
        <v>3</v>
      </c>
      <c r="Q37" s="9">
        <v>11</v>
      </c>
      <c r="R37" s="5">
        <f t="shared" si="23"/>
        <v>0</v>
      </c>
      <c r="S37" s="4">
        <f t="shared" si="24"/>
        <v>1</v>
      </c>
      <c r="T37" s="8">
        <v>2</v>
      </c>
      <c r="U37" s="9">
        <v>11</v>
      </c>
      <c r="V37" s="5">
        <f t="shared" si="25"/>
        <v>0</v>
      </c>
      <c r="W37" s="4">
        <f t="shared" si="26"/>
        <v>1</v>
      </c>
      <c r="X37" s="8"/>
      <c r="Y37" s="9"/>
      <c r="Z37" s="5">
        <f t="shared" si="27"/>
        <v>0</v>
      </c>
      <c r="AA37" s="4">
        <f t="shared" si="28"/>
        <v>0</v>
      </c>
      <c r="AB37" s="8"/>
      <c r="AC37" s="1"/>
      <c r="AD37">
        <f t="shared" si="29"/>
        <v>0</v>
      </c>
      <c r="AE37">
        <f t="shared" si="30"/>
        <v>0</v>
      </c>
      <c r="AF37" s="69"/>
    </row>
    <row r="38" spans="1:32" ht="14.65" thickBot="1" x14ac:dyDescent="0.5">
      <c r="A38" s="60"/>
      <c r="B38" s="10" t="s">
        <v>178</v>
      </c>
      <c r="C38" s="8" t="s">
        <v>199</v>
      </c>
      <c r="D38" s="35">
        <f t="shared" si="17"/>
        <v>0</v>
      </c>
      <c r="E38" s="36">
        <f t="shared" si="18"/>
        <v>1</v>
      </c>
      <c r="F38" s="37">
        <f t="shared" si="19"/>
        <v>0</v>
      </c>
      <c r="G38" s="38">
        <f t="shared" si="19"/>
        <v>3</v>
      </c>
      <c r="H38" s="44"/>
      <c r="I38" s="44"/>
      <c r="J38" s="43">
        <f t="shared" si="20"/>
        <v>16</v>
      </c>
      <c r="K38" s="38">
        <f t="shared" si="20"/>
        <v>33</v>
      </c>
      <c r="L38" s="20">
        <v>9</v>
      </c>
      <c r="M38" s="11">
        <v>11</v>
      </c>
      <c r="N38" s="5">
        <f t="shared" si="21"/>
        <v>0</v>
      </c>
      <c r="O38" s="4">
        <f t="shared" si="22"/>
        <v>1</v>
      </c>
      <c r="P38" s="10">
        <v>2</v>
      </c>
      <c r="Q38" s="11">
        <v>11</v>
      </c>
      <c r="R38" s="5">
        <f t="shared" si="23"/>
        <v>0</v>
      </c>
      <c r="S38" s="4">
        <f t="shared" si="24"/>
        <v>1</v>
      </c>
      <c r="T38" s="10">
        <v>5</v>
      </c>
      <c r="U38" s="11">
        <v>11</v>
      </c>
      <c r="V38" s="5">
        <f t="shared" si="25"/>
        <v>0</v>
      </c>
      <c r="W38" s="4">
        <f t="shared" si="26"/>
        <v>1</v>
      </c>
      <c r="X38" s="10"/>
      <c r="Y38" s="11"/>
      <c r="Z38" s="5">
        <f t="shared" si="27"/>
        <v>0</v>
      </c>
      <c r="AA38" s="4">
        <f t="shared" si="28"/>
        <v>0</v>
      </c>
      <c r="AB38" s="10"/>
      <c r="AC38" s="66"/>
      <c r="AD38">
        <f t="shared" si="29"/>
        <v>0</v>
      </c>
      <c r="AE38">
        <f t="shared" si="30"/>
        <v>0</v>
      </c>
      <c r="AF38" s="69"/>
    </row>
    <row r="39" spans="1:32" s="12" customFormat="1" ht="14.65" thickBot="1" x14ac:dyDescent="0.5">
      <c r="A39" s="64"/>
      <c r="B39" s="15" t="s">
        <v>15</v>
      </c>
      <c r="C39" s="26"/>
      <c r="D39" s="45">
        <f t="shared" ref="D39:E39" si="31">SUM(D35:D38)</f>
        <v>0</v>
      </c>
      <c r="E39" s="46">
        <f t="shared" si="31"/>
        <v>4</v>
      </c>
      <c r="F39" s="47">
        <f>SUM(F35:F38)</f>
        <v>1</v>
      </c>
      <c r="G39" s="48">
        <f>SUM(G35:G38)</f>
        <v>12</v>
      </c>
      <c r="H39" s="49"/>
      <c r="I39" s="49"/>
      <c r="J39" s="50">
        <f>SUM(J35:J38)</f>
        <v>65</v>
      </c>
      <c r="K39" s="48">
        <f>SUM(K35:K38)</f>
        <v>138</v>
      </c>
      <c r="AC39" s="58"/>
      <c r="AF39" s="68"/>
    </row>
    <row r="40" spans="1:32" s="12" customFormat="1" x14ac:dyDescent="0.45">
      <c r="A40" s="64"/>
      <c r="B40" s="15" t="s">
        <v>22</v>
      </c>
      <c r="C40" s="26"/>
      <c r="D40" s="45"/>
      <c r="E40" s="46"/>
      <c r="F40" s="83"/>
      <c r="G40" s="84">
        <v>4</v>
      </c>
      <c r="AB40" s="110" t="s">
        <v>17</v>
      </c>
      <c r="AC40" s="110"/>
      <c r="AF40" s="68"/>
    </row>
    <row r="41" spans="1:32" ht="14.65" thickBot="1" x14ac:dyDescent="0.5">
      <c r="A41" s="60"/>
      <c r="B41" s="15" t="s">
        <v>13</v>
      </c>
      <c r="C41" s="17"/>
      <c r="D41" s="51"/>
      <c r="E41" s="52"/>
      <c r="F41" s="51">
        <f>IF(AB42="yes",0,IF(AB42="no",-$C$11,"error"))</f>
        <v>0</v>
      </c>
      <c r="G41" s="52">
        <f>IF(AC42="yes",0,IF(AC42="no",-$C$11,"error"))</f>
        <v>0</v>
      </c>
      <c r="H41" s="18"/>
      <c r="I41" s="18"/>
      <c r="AB41" s="13" t="str">
        <f>B33</f>
        <v>Highland</v>
      </c>
      <c r="AC41" s="13" t="str">
        <f>C33</f>
        <v>East</v>
      </c>
      <c r="AF41" s="69"/>
    </row>
    <row r="42" spans="1:32" s="16" customFormat="1" ht="14.65" thickBot="1" x14ac:dyDescent="0.5">
      <c r="A42" s="67"/>
      <c r="B42" s="33" t="s">
        <v>16</v>
      </c>
      <c r="C42" s="28"/>
      <c r="D42" s="29">
        <f>SUM(D39:D41)</f>
        <v>0</v>
      </c>
      <c r="E42" s="29">
        <f>SUM(E39:E41)</f>
        <v>4</v>
      </c>
      <c r="F42" s="29">
        <f t="shared" ref="F42:G42" si="32">SUM(F39:F41)</f>
        <v>1</v>
      </c>
      <c r="G42" s="29">
        <f t="shared" si="32"/>
        <v>16</v>
      </c>
      <c r="H42" s="32">
        <f t="shared" ref="H42:I42" si="33">SUM(H35:H41)</f>
        <v>0</v>
      </c>
      <c r="I42" s="33">
        <f t="shared" si="33"/>
        <v>0</v>
      </c>
      <c r="J42" s="30">
        <f>J39</f>
        <v>65</v>
      </c>
      <c r="K42" s="31">
        <f>K39</f>
        <v>138</v>
      </c>
      <c r="AB42" s="3" t="s">
        <v>72</v>
      </c>
      <c r="AC42" s="3" t="s">
        <v>72</v>
      </c>
      <c r="AF42" s="70"/>
    </row>
    <row r="43" spans="1:32" x14ac:dyDescent="0.45">
      <c r="A43" s="60"/>
      <c r="AC43" s="59"/>
      <c r="AF43" s="59"/>
    </row>
    <row r="44" spans="1:32" x14ac:dyDescent="0.45">
      <c r="A44" s="60"/>
      <c r="B44" s="53" t="s">
        <v>18</v>
      </c>
      <c r="C44" s="54" t="s">
        <v>40</v>
      </c>
      <c r="D44" s="54" t="s">
        <v>26</v>
      </c>
      <c r="E44" s="54" t="s">
        <v>27</v>
      </c>
      <c r="F44" s="54" t="s">
        <v>28</v>
      </c>
      <c r="G44" s="54" t="s">
        <v>29</v>
      </c>
      <c r="AC44" s="59"/>
      <c r="AF44" s="59"/>
    </row>
    <row r="45" spans="1:32" x14ac:dyDescent="0.45">
      <c r="A45" s="60"/>
      <c r="B45" s="2" t="str">
        <f>B33</f>
        <v>Highland</v>
      </c>
      <c r="C45" s="2">
        <f>IF(D39+E39&gt;0,1,0)</f>
        <v>1</v>
      </c>
      <c r="D45" s="2">
        <f>F42</f>
        <v>1</v>
      </c>
      <c r="E45" s="2">
        <f>D39</f>
        <v>0</v>
      </c>
      <c r="F45" s="2">
        <f>F39</f>
        <v>1</v>
      </c>
      <c r="G45" s="2">
        <f>J39-K39</f>
        <v>-73</v>
      </c>
      <c r="AC45" s="59"/>
      <c r="AF45" s="59"/>
    </row>
    <row r="46" spans="1:32" x14ac:dyDescent="0.45">
      <c r="A46" s="60"/>
      <c r="B46" s="2" t="str">
        <f>C33</f>
        <v>East</v>
      </c>
      <c r="C46" s="2">
        <f>IF(D39+E39&gt;0,1,0)</f>
        <v>1</v>
      </c>
      <c r="D46" s="2">
        <f>G42</f>
        <v>16</v>
      </c>
      <c r="E46" s="2">
        <f>E39</f>
        <v>4</v>
      </c>
      <c r="F46" s="2">
        <f>G39</f>
        <v>12</v>
      </c>
      <c r="G46" s="2">
        <f>K39-J39</f>
        <v>73</v>
      </c>
      <c r="AC46" s="59"/>
      <c r="AF46" s="59"/>
    </row>
    <row r="47" spans="1:32" ht="7.5" customHeight="1" x14ac:dyDescent="0.45">
      <c r="A47" s="61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3"/>
      <c r="AF47" s="63"/>
    </row>
    <row r="48" spans="1:32" ht="6.75" customHeight="1" x14ac:dyDescent="0.45"/>
    <row r="49" spans="1:32" ht="6.75" customHeight="1" x14ac:dyDescent="0.45"/>
    <row r="50" spans="1:32" ht="6.75" customHeight="1" x14ac:dyDescent="0.45">
      <c r="A50" s="55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F50" s="57"/>
    </row>
    <row r="51" spans="1:32" s="12" customFormat="1" ht="14.65" thickBot="1" x14ac:dyDescent="0.5">
      <c r="A51" s="64">
        <v>3</v>
      </c>
      <c r="B51" s="53" t="str">
        <f>$B$4</f>
        <v>Highland</v>
      </c>
      <c r="C51" s="53" t="str">
        <f>$B$7</f>
        <v>Grampian</v>
      </c>
      <c r="D51" s="111" t="s">
        <v>25</v>
      </c>
      <c r="E51" s="111"/>
      <c r="F51" s="111"/>
      <c r="G51" s="111"/>
      <c r="H51" s="112"/>
      <c r="I51" s="112"/>
      <c r="J51" s="112"/>
      <c r="K51" s="112"/>
      <c r="L51" s="113" t="s">
        <v>2</v>
      </c>
      <c r="M51" s="113"/>
      <c r="N51" s="34"/>
      <c r="O51" s="34"/>
      <c r="P51" s="113" t="s">
        <v>3</v>
      </c>
      <c r="Q51" s="113"/>
      <c r="R51" s="34"/>
      <c r="S51" s="34"/>
      <c r="T51" s="113" t="s">
        <v>4</v>
      </c>
      <c r="U51" s="113"/>
      <c r="V51" s="34"/>
      <c r="W51" s="34"/>
      <c r="X51" s="113" t="s">
        <v>5</v>
      </c>
      <c r="Y51" s="113"/>
      <c r="Z51" s="34"/>
      <c r="AA51" s="34"/>
      <c r="AB51" s="113" t="s">
        <v>6</v>
      </c>
      <c r="AC51" s="113"/>
      <c r="AF51" s="68"/>
    </row>
    <row r="52" spans="1:32" s="12" customFormat="1" ht="14.65" thickBot="1" x14ac:dyDescent="0.5">
      <c r="A52" s="64"/>
      <c r="B52" s="13" t="s">
        <v>0</v>
      </c>
      <c r="C52" s="21" t="s">
        <v>1</v>
      </c>
      <c r="D52" s="23" t="s">
        <v>20</v>
      </c>
      <c r="E52" s="24" t="s">
        <v>21</v>
      </c>
      <c r="F52" s="27" t="s">
        <v>7</v>
      </c>
      <c r="G52" s="24" t="s">
        <v>8</v>
      </c>
      <c r="H52" s="22" t="s">
        <v>19</v>
      </c>
      <c r="I52" s="14"/>
      <c r="J52" s="14" t="s">
        <v>23</v>
      </c>
      <c r="K52" s="14" t="s">
        <v>24</v>
      </c>
      <c r="L52" s="14" t="s">
        <v>23</v>
      </c>
      <c r="M52" s="14" t="s">
        <v>24</v>
      </c>
      <c r="N52" s="13"/>
      <c r="O52" s="13"/>
      <c r="P52" s="14" t="s">
        <v>23</v>
      </c>
      <c r="Q52" s="14" t="s">
        <v>24</v>
      </c>
      <c r="R52" s="14" t="s">
        <v>23</v>
      </c>
      <c r="S52" s="14" t="s">
        <v>24</v>
      </c>
      <c r="T52" s="14" t="s">
        <v>23</v>
      </c>
      <c r="U52" s="14" t="s">
        <v>24</v>
      </c>
      <c r="V52" s="14" t="s">
        <v>23</v>
      </c>
      <c r="W52" s="14" t="s">
        <v>24</v>
      </c>
      <c r="X52" s="14" t="s">
        <v>23</v>
      </c>
      <c r="Y52" s="14" t="s">
        <v>24</v>
      </c>
      <c r="Z52" s="14" t="s">
        <v>23</v>
      </c>
      <c r="AA52" s="14" t="s">
        <v>24</v>
      </c>
      <c r="AB52" s="14" t="s">
        <v>23</v>
      </c>
      <c r="AC52" s="14" t="s">
        <v>24</v>
      </c>
      <c r="AF52" s="68"/>
    </row>
    <row r="53" spans="1:32" x14ac:dyDescent="0.45">
      <c r="A53" s="60"/>
      <c r="B53" s="3" t="s">
        <v>9</v>
      </c>
      <c r="C53" s="25" t="s">
        <v>9</v>
      </c>
      <c r="D53" s="35">
        <f>IF(F53&gt;G53,1,IF(G53&gt;F53,0,0))</f>
        <v>0</v>
      </c>
      <c r="E53" s="36">
        <f>IF(G53&gt;F53,1,IF(F53&gt;G53,0,0))</f>
        <v>0</v>
      </c>
      <c r="F53" s="37">
        <f>SUM(N53,R53,V53,Z53,AD53)</f>
        <v>0</v>
      </c>
      <c r="G53" s="38">
        <f>SUM(O53,S53,W53,AA53,AE53)</f>
        <v>0</v>
      </c>
      <c r="H53" s="39"/>
      <c r="I53" s="39"/>
      <c r="J53" s="40">
        <f>SUM(L53,P53,T53,X53,AB53)</f>
        <v>0</v>
      </c>
      <c r="K53" s="41">
        <f>SUM(M53,Q53,U53,Y53,AC53)</f>
        <v>0</v>
      </c>
      <c r="L53" s="19"/>
      <c r="M53" s="7"/>
      <c r="N53" s="5">
        <f>IF(L53="",0,IF(L53&gt;M53,1,0))</f>
        <v>0</v>
      </c>
      <c r="O53" s="4">
        <f>IF(M53="",0,IF(M53&gt;L53,1,0))</f>
        <v>0</v>
      </c>
      <c r="P53" s="6"/>
      <c r="Q53" s="7"/>
      <c r="R53" s="5">
        <f>IF(P53="",0,IF(P53&gt;Q53,1,0))</f>
        <v>0</v>
      </c>
      <c r="S53" s="4">
        <f>IF(Q53="",0,IF(Q53&gt;P53,1,0))</f>
        <v>0</v>
      </c>
      <c r="T53" s="6"/>
      <c r="U53" s="7"/>
      <c r="V53" s="5">
        <f>IF(T53="",0,IF(T53&gt;U53,1,0))</f>
        <v>0</v>
      </c>
      <c r="W53" s="4">
        <f>IF(U53="",0,IF(U53&gt;T53,1,0))</f>
        <v>0</v>
      </c>
      <c r="X53" s="6"/>
      <c r="Y53" s="7"/>
      <c r="Z53" s="5">
        <f>IF(X53="",0,IF(X53&gt;Y53,1,0))</f>
        <v>0</v>
      </c>
      <c r="AA53" s="4">
        <f>IF(Y53="",0,IF(Y53&gt;X53,1,0))</f>
        <v>0</v>
      </c>
      <c r="AB53" s="6"/>
      <c r="AC53" s="65"/>
      <c r="AD53">
        <f>IF(AB53="",0,IF(AB53&gt;AC53,1,0))</f>
        <v>0</v>
      </c>
      <c r="AE53">
        <f>IF(AC53="",0,IF(AC53&gt;AB53,1,0))</f>
        <v>0</v>
      </c>
      <c r="AF53" s="69"/>
    </row>
    <row r="54" spans="1:32" x14ac:dyDescent="0.45">
      <c r="A54" s="60"/>
      <c r="B54" s="3" t="s">
        <v>10</v>
      </c>
      <c r="C54" s="25" t="s">
        <v>10</v>
      </c>
      <c r="D54" s="35">
        <f t="shared" ref="D54:D56" si="34">IF(F54&gt;G54,1,IF(G54&gt;F54,0,0))</f>
        <v>0</v>
      </c>
      <c r="E54" s="36">
        <f t="shared" ref="E54:E56" si="35">IF(G54&gt;F54,1,IF(F54&gt;G54,0,0))</f>
        <v>0</v>
      </c>
      <c r="F54" s="37">
        <f t="shared" ref="F54:G56" si="36">SUM(N54,R54,V54,Z54,AD54)</f>
        <v>0</v>
      </c>
      <c r="G54" s="38">
        <f t="shared" si="36"/>
        <v>0</v>
      </c>
      <c r="H54" s="42"/>
      <c r="I54" s="42"/>
      <c r="J54" s="43">
        <f t="shared" ref="J54:K56" si="37">SUM(L54,P54,T54,X54,AB54)</f>
        <v>0</v>
      </c>
      <c r="K54" s="38">
        <f t="shared" si="37"/>
        <v>0</v>
      </c>
      <c r="L54" s="5"/>
      <c r="M54" s="9"/>
      <c r="N54" s="5">
        <f t="shared" ref="N54:N56" si="38">IF(L54="",0,IF(L54&gt;M54,1,0))</f>
        <v>0</v>
      </c>
      <c r="O54" s="4">
        <f t="shared" ref="O54:O56" si="39">IF(M54="",0,IF(M54&gt;L54,1,0))</f>
        <v>0</v>
      </c>
      <c r="P54" s="8"/>
      <c r="Q54" s="9"/>
      <c r="R54" s="5">
        <f t="shared" ref="R54:R56" si="40">IF(P54="",0,IF(P54&gt;Q54,1,0))</f>
        <v>0</v>
      </c>
      <c r="S54" s="4">
        <f t="shared" ref="S54:S56" si="41">IF(Q54="",0,IF(Q54&gt;P54,1,0))</f>
        <v>0</v>
      </c>
      <c r="T54" s="8"/>
      <c r="U54" s="9"/>
      <c r="V54" s="5">
        <f t="shared" ref="V54:V56" si="42">IF(T54="",0,IF(T54&gt;U54,1,0))</f>
        <v>0</v>
      </c>
      <c r="W54" s="4">
        <f t="shared" ref="W54:W56" si="43">IF(U54="",0,IF(U54&gt;T54,1,0))</f>
        <v>0</v>
      </c>
      <c r="X54" s="8"/>
      <c r="Y54" s="9"/>
      <c r="Z54" s="5">
        <f t="shared" ref="Z54:Z56" si="44">IF(X54="",0,IF(X54&gt;Y54,1,0))</f>
        <v>0</v>
      </c>
      <c r="AA54" s="4">
        <f t="shared" ref="AA54:AA56" si="45">IF(Y54="",0,IF(Y54&gt;X54,1,0))</f>
        <v>0</v>
      </c>
      <c r="AB54" s="8"/>
      <c r="AC54" s="1"/>
      <c r="AD54">
        <f t="shared" ref="AD54:AD56" si="46">IF(AB54="",0,IF(AB54&gt;AC54,1,0))</f>
        <v>0</v>
      </c>
      <c r="AE54">
        <f t="shared" ref="AE54:AE56" si="47">IF(AC54="",0,IF(AC54&gt;AB54,1,0))</f>
        <v>0</v>
      </c>
      <c r="AF54" s="69"/>
    </row>
    <row r="55" spans="1:32" x14ac:dyDescent="0.45">
      <c r="A55" s="60"/>
      <c r="B55" s="3" t="s">
        <v>11</v>
      </c>
      <c r="C55" s="25" t="s">
        <v>11</v>
      </c>
      <c r="D55" s="35">
        <f t="shared" si="34"/>
        <v>0</v>
      </c>
      <c r="E55" s="36">
        <f t="shared" si="35"/>
        <v>0</v>
      </c>
      <c r="F55" s="37">
        <f t="shared" si="36"/>
        <v>0</v>
      </c>
      <c r="G55" s="38">
        <f t="shared" si="36"/>
        <v>0</v>
      </c>
      <c r="H55" s="42"/>
      <c r="I55" s="42"/>
      <c r="J55" s="43">
        <f t="shared" si="37"/>
        <v>0</v>
      </c>
      <c r="K55" s="38">
        <f t="shared" si="37"/>
        <v>0</v>
      </c>
      <c r="L55" s="5"/>
      <c r="M55" s="9"/>
      <c r="N55" s="5">
        <f t="shared" si="38"/>
        <v>0</v>
      </c>
      <c r="O55" s="4">
        <f t="shared" si="39"/>
        <v>0</v>
      </c>
      <c r="P55" s="8"/>
      <c r="Q55" s="9"/>
      <c r="R55" s="5">
        <f t="shared" si="40"/>
        <v>0</v>
      </c>
      <c r="S55" s="4">
        <f t="shared" si="41"/>
        <v>0</v>
      </c>
      <c r="T55" s="8"/>
      <c r="U55" s="9"/>
      <c r="V55" s="5">
        <f t="shared" si="42"/>
        <v>0</v>
      </c>
      <c r="W55" s="4">
        <f t="shared" si="43"/>
        <v>0</v>
      </c>
      <c r="X55" s="8"/>
      <c r="Y55" s="9"/>
      <c r="Z55" s="5">
        <f t="shared" si="44"/>
        <v>0</v>
      </c>
      <c r="AA55" s="4">
        <f t="shared" si="45"/>
        <v>0</v>
      </c>
      <c r="AB55" s="8"/>
      <c r="AC55" s="1"/>
      <c r="AD55">
        <f t="shared" si="46"/>
        <v>0</v>
      </c>
      <c r="AE55">
        <f t="shared" si="47"/>
        <v>0</v>
      </c>
      <c r="AF55" s="69"/>
    </row>
    <row r="56" spans="1:32" ht="14.65" thickBot="1" x14ac:dyDescent="0.5">
      <c r="A56" s="60"/>
      <c r="B56" s="3" t="s">
        <v>12</v>
      </c>
      <c r="C56" s="25" t="s">
        <v>12</v>
      </c>
      <c r="D56" s="35">
        <f t="shared" si="34"/>
        <v>0</v>
      </c>
      <c r="E56" s="36">
        <f t="shared" si="35"/>
        <v>0</v>
      </c>
      <c r="F56" s="37">
        <f t="shared" si="36"/>
        <v>0</v>
      </c>
      <c r="G56" s="38">
        <f t="shared" si="36"/>
        <v>0</v>
      </c>
      <c r="H56" s="44"/>
      <c r="I56" s="44"/>
      <c r="J56" s="43">
        <f t="shared" si="37"/>
        <v>0</v>
      </c>
      <c r="K56" s="38">
        <f t="shared" si="37"/>
        <v>0</v>
      </c>
      <c r="L56" s="20"/>
      <c r="M56" s="11"/>
      <c r="N56" s="5">
        <f t="shared" si="38"/>
        <v>0</v>
      </c>
      <c r="O56" s="4">
        <f t="shared" si="39"/>
        <v>0</v>
      </c>
      <c r="P56" s="10"/>
      <c r="Q56" s="11"/>
      <c r="R56" s="5">
        <f t="shared" si="40"/>
        <v>0</v>
      </c>
      <c r="S56" s="4">
        <f t="shared" si="41"/>
        <v>0</v>
      </c>
      <c r="T56" s="10"/>
      <c r="U56" s="11"/>
      <c r="V56" s="5">
        <f t="shared" si="42"/>
        <v>0</v>
      </c>
      <c r="W56" s="4">
        <f t="shared" si="43"/>
        <v>0</v>
      </c>
      <c r="X56" s="10"/>
      <c r="Y56" s="11"/>
      <c r="Z56" s="5">
        <f t="shared" si="44"/>
        <v>0</v>
      </c>
      <c r="AA56" s="4">
        <f t="shared" si="45"/>
        <v>0</v>
      </c>
      <c r="AB56" s="10"/>
      <c r="AC56" s="66"/>
      <c r="AD56">
        <f t="shared" si="46"/>
        <v>0</v>
      </c>
      <c r="AE56">
        <f t="shared" si="47"/>
        <v>0</v>
      </c>
      <c r="AF56" s="69"/>
    </row>
    <row r="57" spans="1:32" s="12" customFormat="1" ht="14.65" thickBot="1" x14ac:dyDescent="0.5">
      <c r="A57" s="64"/>
      <c r="B57" s="15" t="s">
        <v>15</v>
      </c>
      <c r="C57" s="26"/>
      <c r="D57" s="45">
        <f t="shared" ref="D57:E57" si="48">SUM(D53:D56)</f>
        <v>0</v>
      </c>
      <c r="E57" s="46">
        <f t="shared" si="48"/>
        <v>0</v>
      </c>
      <c r="F57" s="47">
        <f>SUM(F53:F56)</f>
        <v>0</v>
      </c>
      <c r="G57" s="48">
        <f>SUM(G53:G56)</f>
        <v>0</v>
      </c>
      <c r="H57" s="49"/>
      <c r="I57" s="49"/>
      <c r="J57" s="50">
        <f>SUM(J53:J56)</f>
        <v>0</v>
      </c>
      <c r="K57" s="48">
        <f>SUM(K53:K56)</f>
        <v>0</v>
      </c>
      <c r="AC57" s="58"/>
      <c r="AF57" s="68"/>
    </row>
    <row r="58" spans="1:32" s="12" customFormat="1" x14ac:dyDescent="0.45">
      <c r="A58" s="64"/>
      <c r="B58" s="15" t="s">
        <v>22</v>
      </c>
      <c r="C58" s="26"/>
      <c r="D58" s="45"/>
      <c r="E58" s="46"/>
      <c r="F58" s="83"/>
      <c r="G58" s="84"/>
      <c r="AB58" s="110" t="s">
        <v>17</v>
      </c>
      <c r="AC58" s="110"/>
      <c r="AF58" s="68"/>
    </row>
    <row r="59" spans="1:32" ht="14.65" thickBot="1" x14ac:dyDescent="0.5">
      <c r="A59" s="60"/>
      <c r="B59" s="15" t="s">
        <v>13</v>
      </c>
      <c r="C59" s="17"/>
      <c r="D59" s="51"/>
      <c r="E59" s="52"/>
      <c r="F59" s="51" t="str">
        <f>IF(AB60="yes",0,IF(AB60="no",-$C$11,"error"))</f>
        <v>error</v>
      </c>
      <c r="G59" s="52" t="str">
        <f>IF(AC60="yes",0,IF(AC60="no",-$C$11,"error"))</f>
        <v>error</v>
      </c>
      <c r="H59" s="18"/>
      <c r="I59" s="18"/>
      <c r="AB59" s="13" t="str">
        <f>B51</f>
        <v>Highland</v>
      </c>
      <c r="AC59" s="13" t="str">
        <f>C51</f>
        <v>Grampian</v>
      </c>
      <c r="AF59" s="69"/>
    </row>
    <row r="60" spans="1:32" s="16" customFormat="1" ht="14.65" thickBot="1" x14ac:dyDescent="0.5">
      <c r="A60" s="67"/>
      <c r="B60" s="33" t="s">
        <v>16</v>
      </c>
      <c r="C60" s="28"/>
      <c r="D60" s="29">
        <f>SUM(D57:D59)</f>
        <v>0</v>
      </c>
      <c r="E60" s="29">
        <f>SUM(E57:E59)</f>
        <v>0</v>
      </c>
      <c r="F60" s="29">
        <f t="shared" ref="F60:G60" si="49">SUM(F57:F59)</f>
        <v>0</v>
      </c>
      <c r="G60" s="29">
        <f t="shared" si="49"/>
        <v>0</v>
      </c>
      <c r="H60" s="32">
        <f t="shared" ref="H60:I60" si="50">SUM(H53:H59)</f>
        <v>0</v>
      </c>
      <c r="I60" s="33">
        <f t="shared" si="50"/>
        <v>0</v>
      </c>
      <c r="J60" s="30">
        <f>J57</f>
        <v>0</v>
      </c>
      <c r="K60" s="31">
        <f>K57</f>
        <v>0</v>
      </c>
      <c r="AB60" s="3"/>
      <c r="AC60" s="3"/>
      <c r="AF60" s="70"/>
    </row>
    <row r="61" spans="1:32" x14ac:dyDescent="0.45">
      <c r="A61" s="60"/>
      <c r="AC61" s="59"/>
      <c r="AF61" s="59"/>
    </row>
    <row r="62" spans="1:32" x14ac:dyDescent="0.45">
      <c r="A62" s="60"/>
      <c r="B62" s="53" t="s">
        <v>18</v>
      </c>
      <c r="C62" s="54" t="s">
        <v>40</v>
      </c>
      <c r="D62" s="54" t="s">
        <v>26</v>
      </c>
      <c r="E62" s="54" t="s">
        <v>27</v>
      </c>
      <c r="F62" s="54" t="s">
        <v>28</v>
      </c>
      <c r="G62" s="54" t="s">
        <v>29</v>
      </c>
      <c r="AC62" s="59"/>
      <c r="AF62" s="59"/>
    </row>
    <row r="63" spans="1:32" x14ac:dyDescent="0.45">
      <c r="A63" s="60"/>
      <c r="B63" s="2" t="str">
        <f>B51</f>
        <v>Highland</v>
      </c>
      <c r="C63" s="2">
        <f>IF(D57+E57&gt;0,1,0)</f>
        <v>0</v>
      </c>
      <c r="D63" s="2">
        <f>F60</f>
        <v>0</v>
      </c>
      <c r="E63" s="2">
        <f>D57</f>
        <v>0</v>
      </c>
      <c r="F63" s="2">
        <f>F57</f>
        <v>0</v>
      </c>
      <c r="G63" s="2">
        <f>J57-K57</f>
        <v>0</v>
      </c>
      <c r="AC63" s="59"/>
      <c r="AF63" s="59"/>
    </row>
    <row r="64" spans="1:32" x14ac:dyDescent="0.45">
      <c r="A64" s="60"/>
      <c r="B64" s="2" t="str">
        <f>C51</f>
        <v>Grampian</v>
      </c>
      <c r="C64" s="2">
        <f>IF(D57+E57&gt;0,1,0)</f>
        <v>0</v>
      </c>
      <c r="D64" s="2">
        <f>G60</f>
        <v>0</v>
      </c>
      <c r="E64" s="2">
        <f>E57</f>
        <v>0</v>
      </c>
      <c r="F64" s="2">
        <f>G57</f>
        <v>0</v>
      </c>
      <c r="G64" s="2">
        <f>K57-J57</f>
        <v>0</v>
      </c>
      <c r="AC64" s="59"/>
      <c r="AF64" s="59"/>
    </row>
    <row r="65" spans="1:32" ht="7.5" customHeight="1" x14ac:dyDescent="0.45">
      <c r="A65" s="61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3"/>
      <c r="AF65" s="63"/>
    </row>
    <row r="66" spans="1:32" ht="7.5" customHeight="1" x14ac:dyDescent="0.45"/>
    <row r="67" spans="1:32" ht="6.75" customHeight="1" x14ac:dyDescent="0.45"/>
    <row r="68" spans="1:32" ht="6.75" customHeight="1" x14ac:dyDescent="0.45">
      <c r="A68" s="55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F68" s="57"/>
    </row>
    <row r="69" spans="1:32" s="12" customFormat="1" ht="14.65" thickBot="1" x14ac:dyDescent="0.5">
      <c r="A69" s="64">
        <v>4</v>
      </c>
      <c r="B69" s="53" t="str">
        <f>$B$4</f>
        <v>Highland</v>
      </c>
      <c r="C69" s="53" t="str">
        <f>$B$8</f>
        <v>Central</v>
      </c>
      <c r="D69" s="111" t="s">
        <v>25</v>
      </c>
      <c r="E69" s="111"/>
      <c r="F69" s="111"/>
      <c r="G69" s="111"/>
      <c r="H69" s="112"/>
      <c r="I69" s="112"/>
      <c r="J69" s="112"/>
      <c r="K69" s="112"/>
      <c r="L69" s="113" t="s">
        <v>2</v>
      </c>
      <c r="M69" s="113"/>
      <c r="N69" s="34"/>
      <c r="O69" s="34"/>
      <c r="P69" s="113" t="s">
        <v>3</v>
      </c>
      <c r="Q69" s="113"/>
      <c r="R69" s="34"/>
      <c r="S69" s="34"/>
      <c r="T69" s="113" t="s">
        <v>4</v>
      </c>
      <c r="U69" s="113"/>
      <c r="V69" s="34"/>
      <c r="W69" s="34"/>
      <c r="X69" s="113" t="s">
        <v>5</v>
      </c>
      <c r="Y69" s="113"/>
      <c r="Z69" s="34"/>
      <c r="AA69" s="34"/>
      <c r="AB69" s="113" t="s">
        <v>6</v>
      </c>
      <c r="AC69" s="113"/>
      <c r="AF69" s="68"/>
    </row>
    <row r="70" spans="1:32" s="12" customFormat="1" ht="14.65" thickBot="1" x14ac:dyDescent="0.5">
      <c r="A70" s="64"/>
      <c r="B70" s="13" t="s">
        <v>0</v>
      </c>
      <c r="C70" s="21" t="s">
        <v>1</v>
      </c>
      <c r="D70" s="23" t="s">
        <v>20</v>
      </c>
      <c r="E70" s="24" t="s">
        <v>21</v>
      </c>
      <c r="F70" s="27" t="s">
        <v>7</v>
      </c>
      <c r="G70" s="24" t="s">
        <v>8</v>
      </c>
      <c r="H70" s="22" t="s">
        <v>19</v>
      </c>
      <c r="I70" s="14"/>
      <c r="J70" s="14" t="s">
        <v>23</v>
      </c>
      <c r="K70" s="14" t="s">
        <v>24</v>
      </c>
      <c r="L70" s="14" t="s">
        <v>23</v>
      </c>
      <c r="M70" s="14" t="s">
        <v>24</v>
      </c>
      <c r="N70" s="13"/>
      <c r="O70" s="13"/>
      <c r="P70" s="14" t="s">
        <v>23</v>
      </c>
      <c r="Q70" s="14" t="s">
        <v>24</v>
      </c>
      <c r="R70" s="14" t="s">
        <v>23</v>
      </c>
      <c r="S70" s="14" t="s">
        <v>24</v>
      </c>
      <c r="T70" s="14" t="s">
        <v>23</v>
      </c>
      <c r="U70" s="14" t="s">
        <v>24</v>
      </c>
      <c r="V70" s="14" t="s">
        <v>23</v>
      </c>
      <c r="W70" s="14" t="s">
        <v>24</v>
      </c>
      <c r="X70" s="14" t="s">
        <v>23</v>
      </c>
      <c r="Y70" s="14" t="s">
        <v>24</v>
      </c>
      <c r="Z70" s="14" t="s">
        <v>23</v>
      </c>
      <c r="AA70" s="14" t="s">
        <v>24</v>
      </c>
      <c r="AB70" s="14" t="s">
        <v>23</v>
      </c>
      <c r="AC70" s="14" t="s">
        <v>24</v>
      </c>
      <c r="AF70" s="68"/>
    </row>
    <row r="71" spans="1:32" x14ac:dyDescent="0.45">
      <c r="A71" s="60"/>
      <c r="B71" s="8" t="s">
        <v>173</v>
      </c>
      <c r="C71" s="85" t="s">
        <v>142</v>
      </c>
      <c r="D71" s="35">
        <f>IF(F71&gt;G71,1,IF(G71&gt;F71,0,0))</f>
        <v>0</v>
      </c>
      <c r="E71" s="36">
        <f>IF(G71&gt;F71,1,IF(F71&gt;G71,0,0))</f>
        <v>1</v>
      </c>
      <c r="F71" s="37">
        <f>SUM(N71,R71,V71,Z71,AD71)</f>
        <v>0</v>
      </c>
      <c r="G71" s="38">
        <f>SUM(O71,S71,W71,AA71,AE71)</f>
        <v>3</v>
      </c>
      <c r="H71" s="39"/>
      <c r="I71" s="39"/>
      <c r="J71" s="40">
        <f>SUM(L71,P71,T71,X71,AB71)</f>
        <v>11</v>
      </c>
      <c r="K71" s="41">
        <f>SUM(M71,Q71,U71,Y71,AC71)</f>
        <v>33</v>
      </c>
      <c r="L71" s="19">
        <v>2</v>
      </c>
      <c r="M71" s="7">
        <v>11</v>
      </c>
      <c r="N71" s="5">
        <f>IF(L71="",0,IF(L71&gt;M71,1,0))</f>
        <v>0</v>
      </c>
      <c r="O71" s="4">
        <f>IF(M71="",0,IF(M71&gt;L71,1,0))</f>
        <v>1</v>
      </c>
      <c r="P71" s="6">
        <v>6</v>
      </c>
      <c r="Q71" s="7">
        <v>11</v>
      </c>
      <c r="R71" s="5">
        <f>IF(P71="",0,IF(P71&gt;Q71,1,0))</f>
        <v>0</v>
      </c>
      <c r="S71" s="4">
        <f>IF(Q71="",0,IF(Q71&gt;P71,1,0))</f>
        <v>1</v>
      </c>
      <c r="T71" s="6">
        <v>3</v>
      </c>
      <c r="U71" s="7">
        <v>11</v>
      </c>
      <c r="V71" s="5">
        <f>IF(T71="",0,IF(T71&gt;U71,1,0))</f>
        <v>0</v>
      </c>
      <c r="W71" s="4">
        <f>IF(U71="",0,IF(U71&gt;T71,1,0))</f>
        <v>1</v>
      </c>
      <c r="X71" s="6"/>
      <c r="Y71" s="7"/>
      <c r="Z71" s="5">
        <f>IF(X71="",0,IF(X71&gt;Y71,1,0))</f>
        <v>0</v>
      </c>
      <c r="AA71" s="4">
        <f>IF(Y71="",0,IF(Y71&gt;X71,1,0))</f>
        <v>0</v>
      </c>
      <c r="AB71" s="6"/>
      <c r="AC71" s="65"/>
      <c r="AD71">
        <f>IF(AB71="",0,IF(AB71&gt;AC71,1,0))</f>
        <v>0</v>
      </c>
      <c r="AE71">
        <f>IF(AC71="",0,IF(AC71&gt;AB71,1,0))</f>
        <v>0</v>
      </c>
      <c r="AF71" s="69"/>
    </row>
    <row r="72" spans="1:32" x14ac:dyDescent="0.45">
      <c r="A72" s="60"/>
      <c r="B72" s="8" t="s">
        <v>174</v>
      </c>
      <c r="C72" s="85" t="s">
        <v>143</v>
      </c>
      <c r="D72" s="35">
        <f t="shared" ref="D72:D74" si="51">IF(F72&gt;G72,1,IF(G72&gt;F72,0,0))</f>
        <v>1</v>
      </c>
      <c r="E72" s="36">
        <f t="shared" ref="E72:E74" si="52">IF(G72&gt;F72,1,IF(F72&gt;G72,0,0))</f>
        <v>0</v>
      </c>
      <c r="F72" s="37">
        <f t="shared" ref="F72:G74" si="53">SUM(N72,R72,V72,Z72,AD72)</f>
        <v>3</v>
      </c>
      <c r="G72" s="38">
        <f t="shared" si="53"/>
        <v>2</v>
      </c>
      <c r="H72" s="42"/>
      <c r="I72" s="42"/>
      <c r="J72" s="43">
        <f t="shared" ref="J72:K74" si="54">SUM(L72,P72,T72,X72,AB72)</f>
        <v>50</v>
      </c>
      <c r="K72" s="38">
        <f t="shared" si="54"/>
        <v>42</v>
      </c>
      <c r="L72" s="5">
        <v>3</v>
      </c>
      <c r="M72" s="9">
        <v>11</v>
      </c>
      <c r="N72" s="5">
        <f t="shared" ref="N72:N74" si="55">IF(L72="",0,IF(L72&gt;M72,1,0))</f>
        <v>0</v>
      </c>
      <c r="O72" s="4">
        <f t="shared" ref="O72:O74" si="56">IF(M72="",0,IF(M72&gt;L72,1,0))</f>
        <v>1</v>
      </c>
      <c r="P72" s="8">
        <v>10</v>
      </c>
      <c r="Q72" s="9">
        <v>12</v>
      </c>
      <c r="R72" s="5">
        <f t="shared" ref="R72:R74" si="57">IF(P72="",0,IF(P72&gt;Q72,1,0))</f>
        <v>0</v>
      </c>
      <c r="S72" s="4">
        <f t="shared" ref="S72:S74" si="58">IF(Q72="",0,IF(Q72&gt;P72,1,0))</f>
        <v>1</v>
      </c>
      <c r="T72" s="8">
        <v>11</v>
      </c>
      <c r="U72" s="9">
        <v>0</v>
      </c>
      <c r="V72" s="5">
        <f t="shared" ref="V72:V74" si="59">IF(T72="",0,IF(T72&gt;U72,1,0))</f>
        <v>1</v>
      </c>
      <c r="W72" s="4">
        <f t="shared" ref="W72:W74" si="60">IF(U72="",0,IF(U72&gt;T72,1,0))</f>
        <v>0</v>
      </c>
      <c r="X72" s="8">
        <v>11</v>
      </c>
      <c r="Y72" s="9">
        <v>6</v>
      </c>
      <c r="Z72" s="5">
        <f t="shared" ref="Z72:Z74" si="61">IF(X72="",0,IF(X72&gt;Y72,1,0))</f>
        <v>1</v>
      </c>
      <c r="AA72" s="4">
        <f t="shared" ref="AA72:AA74" si="62">IF(Y72="",0,IF(Y72&gt;X72,1,0))</f>
        <v>0</v>
      </c>
      <c r="AB72" s="8">
        <v>15</v>
      </c>
      <c r="AC72" s="1">
        <v>13</v>
      </c>
      <c r="AD72">
        <f t="shared" ref="AD72:AD74" si="63">IF(AB72="",0,IF(AB72&gt;AC72,1,0))</f>
        <v>1</v>
      </c>
      <c r="AE72">
        <f t="shared" ref="AE72:AE74" si="64">IF(AC72="",0,IF(AC72&gt;AB72,1,0))</f>
        <v>0</v>
      </c>
      <c r="AF72" s="69"/>
    </row>
    <row r="73" spans="1:32" x14ac:dyDescent="0.45">
      <c r="A73" s="60"/>
      <c r="B73" s="8" t="s">
        <v>175</v>
      </c>
      <c r="C73" s="85" t="s">
        <v>144</v>
      </c>
      <c r="D73" s="35">
        <f t="shared" si="51"/>
        <v>0</v>
      </c>
      <c r="E73" s="36">
        <f t="shared" si="52"/>
        <v>1</v>
      </c>
      <c r="F73" s="37">
        <f t="shared" si="53"/>
        <v>2</v>
      </c>
      <c r="G73" s="38">
        <f t="shared" si="53"/>
        <v>3</v>
      </c>
      <c r="H73" s="42"/>
      <c r="I73" s="42"/>
      <c r="J73" s="43">
        <f t="shared" si="54"/>
        <v>52</v>
      </c>
      <c r="K73" s="38">
        <f t="shared" si="54"/>
        <v>50</v>
      </c>
      <c r="L73" s="5">
        <v>10</v>
      </c>
      <c r="M73" s="9">
        <v>12</v>
      </c>
      <c r="N73" s="5">
        <f t="shared" si="55"/>
        <v>0</v>
      </c>
      <c r="O73" s="4">
        <f t="shared" si="56"/>
        <v>1</v>
      </c>
      <c r="P73" s="8">
        <v>11</v>
      </c>
      <c r="Q73" s="9">
        <v>8</v>
      </c>
      <c r="R73" s="5">
        <f t="shared" si="57"/>
        <v>1</v>
      </c>
      <c r="S73" s="4">
        <f t="shared" si="58"/>
        <v>0</v>
      </c>
      <c r="T73" s="8">
        <v>11</v>
      </c>
      <c r="U73" s="9">
        <v>6</v>
      </c>
      <c r="V73" s="5">
        <f t="shared" si="59"/>
        <v>1</v>
      </c>
      <c r="W73" s="4">
        <f t="shared" si="60"/>
        <v>0</v>
      </c>
      <c r="X73" s="8">
        <v>10</v>
      </c>
      <c r="Y73" s="9">
        <v>12</v>
      </c>
      <c r="Z73" s="5">
        <f t="shared" si="61"/>
        <v>0</v>
      </c>
      <c r="AA73" s="4">
        <f t="shared" si="62"/>
        <v>1</v>
      </c>
      <c r="AB73" s="8">
        <v>10</v>
      </c>
      <c r="AC73" s="1">
        <v>12</v>
      </c>
      <c r="AD73">
        <f t="shared" si="63"/>
        <v>0</v>
      </c>
      <c r="AE73">
        <f t="shared" si="64"/>
        <v>1</v>
      </c>
      <c r="AF73" s="69"/>
    </row>
    <row r="74" spans="1:32" ht="14.65" thickBot="1" x14ac:dyDescent="0.5">
      <c r="A74" s="60"/>
      <c r="B74" s="10" t="s">
        <v>178</v>
      </c>
      <c r="C74" s="85" t="s">
        <v>146</v>
      </c>
      <c r="D74" s="35">
        <f t="shared" si="51"/>
        <v>0</v>
      </c>
      <c r="E74" s="36">
        <f t="shared" si="52"/>
        <v>1</v>
      </c>
      <c r="F74" s="37">
        <f t="shared" si="53"/>
        <v>0</v>
      </c>
      <c r="G74" s="38">
        <f t="shared" si="53"/>
        <v>3</v>
      </c>
      <c r="H74" s="44"/>
      <c r="I74" s="44"/>
      <c r="J74" s="43">
        <f t="shared" si="54"/>
        <v>6</v>
      </c>
      <c r="K74" s="38">
        <f t="shared" si="54"/>
        <v>33</v>
      </c>
      <c r="L74" s="20">
        <v>1</v>
      </c>
      <c r="M74" s="11">
        <v>11</v>
      </c>
      <c r="N74" s="5">
        <f t="shared" si="55"/>
        <v>0</v>
      </c>
      <c r="O74" s="4">
        <f t="shared" si="56"/>
        <v>1</v>
      </c>
      <c r="P74" s="10">
        <v>2</v>
      </c>
      <c r="Q74" s="11">
        <v>11</v>
      </c>
      <c r="R74" s="5">
        <f t="shared" si="57"/>
        <v>0</v>
      </c>
      <c r="S74" s="4">
        <f t="shared" si="58"/>
        <v>1</v>
      </c>
      <c r="T74" s="10">
        <v>3</v>
      </c>
      <c r="U74" s="11">
        <v>11</v>
      </c>
      <c r="V74" s="5">
        <f t="shared" si="59"/>
        <v>0</v>
      </c>
      <c r="W74" s="4">
        <f t="shared" si="60"/>
        <v>1</v>
      </c>
      <c r="X74" s="10"/>
      <c r="Y74" s="11"/>
      <c r="Z74" s="5">
        <f t="shared" si="61"/>
        <v>0</v>
      </c>
      <c r="AA74" s="4">
        <f t="shared" si="62"/>
        <v>0</v>
      </c>
      <c r="AB74" s="10"/>
      <c r="AC74" s="66"/>
      <c r="AD74">
        <f t="shared" si="63"/>
        <v>0</v>
      </c>
      <c r="AE74">
        <f t="shared" si="64"/>
        <v>0</v>
      </c>
      <c r="AF74" s="69"/>
    </row>
    <row r="75" spans="1:32" s="12" customFormat="1" ht="14.65" thickBot="1" x14ac:dyDescent="0.5">
      <c r="A75" s="64"/>
      <c r="B75" s="15" t="s">
        <v>15</v>
      </c>
      <c r="C75" s="26"/>
      <c r="D75" s="45">
        <f t="shared" ref="D75:E75" si="65">SUM(D71:D74)</f>
        <v>1</v>
      </c>
      <c r="E75" s="46">
        <f t="shared" si="65"/>
        <v>3</v>
      </c>
      <c r="F75" s="47">
        <f>SUM(F71:F74)</f>
        <v>5</v>
      </c>
      <c r="G75" s="48">
        <f>SUM(G71:G74)</f>
        <v>11</v>
      </c>
      <c r="H75" s="49"/>
      <c r="I75" s="49"/>
      <c r="J75" s="50">
        <f>SUM(J71:J74)</f>
        <v>119</v>
      </c>
      <c r="K75" s="48">
        <f>SUM(K71:K74)</f>
        <v>158</v>
      </c>
      <c r="AC75" s="58"/>
      <c r="AF75" s="68"/>
    </row>
    <row r="76" spans="1:32" s="12" customFormat="1" x14ac:dyDescent="0.45">
      <c r="A76" s="64"/>
      <c r="B76" s="15" t="s">
        <v>22</v>
      </c>
      <c r="C76" s="26"/>
      <c r="D76" s="45"/>
      <c r="E76" s="46"/>
      <c r="F76" s="83"/>
      <c r="G76" s="84">
        <v>4</v>
      </c>
      <c r="AB76" s="110" t="s">
        <v>17</v>
      </c>
      <c r="AC76" s="110"/>
      <c r="AF76" s="68"/>
    </row>
    <row r="77" spans="1:32" ht="14.65" thickBot="1" x14ac:dyDescent="0.5">
      <c r="A77" s="60"/>
      <c r="B77" s="15" t="s">
        <v>13</v>
      </c>
      <c r="C77" s="17"/>
      <c r="D77" s="51"/>
      <c r="E77" s="52"/>
      <c r="F77" s="51">
        <f>IF(AB78="yes",0,IF(AB78="no",-$C$11,"error"))</f>
        <v>0</v>
      </c>
      <c r="G77" s="52">
        <f>IF(AC78="yes",0,IF(AC78="no",-$C$11,"error"))</f>
        <v>0</v>
      </c>
      <c r="H77" s="18"/>
      <c r="I77" s="18"/>
      <c r="AB77" s="13" t="str">
        <f>B69</f>
        <v>Highland</v>
      </c>
      <c r="AC77" s="13" t="str">
        <f>C69</f>
        <v>Central</v>
      </c>
      <c r="AF77" s="69"/>
    </row>
    <row r="78" spans="1:32" s="16" customFormat="1" ht="14.65" thickBot="1" x14ac:dyDescent="0.5">
      <c r="A78" s="67"/>
      <c r="B78" s="33" t="s">
        <v>16</v>
      </c>
      <c r="C78" s="28"/>
      <c r="D78" s="29">
        <f>SUM(D75:D77)</f>
        <v>1</v>
      </c>
      <c r="E78" s="29">
        <f>SUM(E75:E77)</f>
        <v>3</v>
      </c>
      <c r="F78" s="29">
        <f t="shared" ref="F78:G78" si="66">SUM(F75:F77)</f>
        <v>5</v>
      </c>
      <c r="G78" s="29">
        <f t="shared" si="66"/>
        <v>15</v>
      </c>
      <c r="H78" s="32">
        <f t="shared" ref="H78:I78" si="67">SUM(H71:H77)</f>
        <v>0</v>
      </c>
      <c r="I78" s="33">
        <f t="shared" si="67"/>
        <v>0</v>
      </c>
      <c r="J78" s="30">
        <f>J75</f>
        <v>119</v>
      </c>
      <c r="K78" s="31">
        <f>K75</f>
        <v>158</v>
      </c>
      <c r="AB78" s="3" t="s">
        <v>72</v>
      </c>
      <c r="AC78" s="3" t="s">
        <v>72</v>
      </c>
      <c r="AF78" s="70"/>
    </row>
    <row r="79" spans="1:32" x14ac:dyDescent="0.45">
      <c r="A79" s="60"/>
      <c r="AC79" s="59"/>
      <c r="AF79" s="59"/>
    </row>
    <row r="80" spans="1:32" x14ac:dyDescent="0.45">
      <c r="A80" s="60"/>
      <c r="B80" s="53" t="s">
        <v>18</v>
      </c>
      <c r="C80" s="54" t="s">
        <v>40</v>
      </c>
      <c r="D80" s="54" t="s">
        <v>26</v>
      </c>
      <c r="E80" s="54" t="s">
        <v>27</v>
      </c>
      <c r="F80" s="54" t="s">
        <v>28</v>
      </c>
      <c r="G80" s="54" t="s">
        <v>29</v>
      </c>
      <c r="AC80" s="59"/>
      <c r="AF80" s="59"/>
    </row>
    <row r="81" spans="1:32" x14ac:dyDescent="0.45">
      <c r="A81" s="60"/>
      <c r="B81" s="2" t="str">
        <f>B69</f>
        <v>Highland</v>
      </c>
      <c r="C81" s="2">
        <f>IF(D75+E75&gt;0,1,0)</f>
        <v>1</v>
      </c>
      <c r="D81" s="2">
        <f>F78</f>
        <v>5</v>
      </c>
      <c r="E81" s="2">
        <f>D75</f>
        <v>1</v>
      </c>
      <c r="F81" s="2">
        <f>F75</f>
        <v>5</v>
      </c>
      <c r="G81" s="2">
        <f>J75-K75</f>
        <v>-39</v>
      </c>
      <c r="AC81" s="59"/>
      <c r="AF81" s="59"/>
    </row>
    <row r="82" spans="1:32" x14ac:dyDescent="0.45">
      <c r="A82" s="60"/>
      <c r="B82" s="2" t="str">
        <f>C69</f>
        <v>Central</v>
      </c>
      <c r="C82" s="2">
        <f>IF(D75+E75&gt;0,1,0)</f>
        <v>1</v>
      </c>
      <c r="D82" s="2">
        <f>G78</f>
        <v>15</v>
      </c>
      <c r="E82" s="2">
        <f>E75</f>
        <v>3</v>
      </c>
      <c r="F82" s="2">
        <f>G75</f>
        <v>11</v>
      </c>
      <c r="G82" s="2">
        <f>K75-J75</f>
        <v>39</v>
      </c>
      <c r="AC82" s="59"/>
      <c r="AF82" s="59"/>
    </row>
    <row r="83" spans="1:32" ht="7.5" customHeight="1" x14ac:dyDescent="0.45">
      <c r="A83" s="61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3"/>
      <c r="AF83" s="63"/>
    </row>
    <row r="84" spans="1:32" ht="6.75" customHeight="1" x14ac:dyDescent="0.45"/>
    <row r="85" spans="1:32" ht="6.75" customHeight="1" x14ac:dyDescent="0.45"/>
    <row r="86" spans="1:32" ht="6.75" customHeight="1" x14ac:dyDescent="0.45">
      <c r="A86" s="55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F86" s="57"/>
    </row>
    <row r="87" spans="1:32" s="12" customFormat="1" ht="14.65" thickBot="1" x14ac:dyDescent="0.5">
      <c r="A87" s="64">
        <v>5</v>
      </c>
      <c r="B87" s="53" t="str">
        <f>$B$4</f>
        <v>Highland</v>
      </c>
      <c r="C87" s="53" t="str">
        <f>$B$9</f>
        <v>Tayside</v>
      </c>
      <c r="D87" s="111" t="s">
        <v>25</v>
      </c>
      <c r="E87" s="111"/>
      <c r="F87" s="111"/>
      <c r="G87" s="111"/>
      <c r="H87" s="112"/>
      <c r="I87" s="112"/>
      <c r="J87" s="112"/>
      <c r="K87" s="112"/>
      <c r="L87" s="113" t="s">
        <v>2</v>
      </c>
      <c r="M87" s="113"/>
      <c r="N87" s="34"/>
      <c r="O87" s="34"/>
      <c r="P87" s="113" t="s">
        <v>3</v>
      </c>
      <c r="Q87" s="113"/>
      <c r="R87" s="34"/>
      <c r="S87" s="34"/>
      <c r="T87" s="113" t="s">
        <v>4</v>
      </c>
      <c r="U87" s="113"/>
      <c r="V87" s="34"/>
      <c r="W87" s="34"/>
      <c r="X87" s="113" t="s">
        <v>5</v>
      </c>
      <c r="Y87" s="113"/>
      <c r="Z87" s="34"/>
      <c r="AA87" s="34"/>
      <c r="AB87" s="113" t="s">
        <v>6</v>
      </c>
      <c r="AC87" s="113"/>
      <c r="AF87" s="68"/>
    </row>
    <row r="88" spans="1:32" s="12" customFormat="1" ht="14.65" thickBot="1" x14ac:dyDescent="0.5">
      <c r="A88" s="64"/>
      <c r="B88" s="13" t="s">
        <v>0</v>
      </c>
      <c r="C88" s="21" t="s">
        <v>1</v>
      </c>
      <c r="D88" s="23" t="s">
        <v>20</v>
      </c>
      <c r="E88" s="24" t="s">
        <v>21</v>
      </c>
      <c r="F88" s="27" t="s">
        <v>7</v>
      </c>
      <c r="G88" s="24" t="s">
        <v>8</v>
      </c>
      <c r="H88" s="22" t="s">
        <v>19</v>
      </c>
      <c r="I88" s="14"/>
      <c r="J88" s="14" t="s">
        <v>23</v>
      </c>
      <c r="K88" s="14" t="s">
        <v>24</v>
      </c>
      <c r="L88" s="14" t="s">
        <v>23</v>
      </c>
      <c r="M88" s="14" t="s">
        <v>24</v>
      </c>
      <c r="N88" s="13"/>
      <c r="O88" s="13"/>
      <c r="P88" s="14" t="s">
        <v>23</v>
      </c>
      <c r="Q88" s="14" t="s">
        <v>24</v>
      </c>
      <c r="R88" s="14" t="s">
        <v>23</v>
      </c>
      <c r="S88" s="14" t="s">
        <v>24</v>
      </c>
      <c r="T88" s="14" t="s">
        <v>23</v>
      </c>
      <c r="U88" s="14" t="s">
        <v>24</v>
      </c>
      <c r="V88" s="14" t="s">
        <v>23</v>
      </c>
      <c r="W88" s="14" t="s">
        <v>24</v>
      </c>
      <c r="X88" s="14" t="s">
        <v>23</v>
      </c>
      <c r="Y88" s="14" t="s">
        <v>24</v>
      </c>
      <c r="Z88" s="14" t="s">
        <v>23</v>
      </c>
      <c r="AA88" s="14" t="s">
        <v>24</v>
      </c>
      <c r="AB88" s="14" t="s">
        <v>23</v>
      </c>
      <c r="AC88" s="14" t="s">
        <v>24</v>
      </c>
      <c r="AF88" s="68"/>
    </row>
    <row r="89" spans="1:32" x14ac:dyDescent="0.45">
      <c r="A89" s="60"/>
      <c r="B89" s="8" t="s">
        <v>173</v>
      </c>
      <c r="C89" s="103" t="s">
        <v>179</v>
      </c>
      <c r="D89" s="35">
        <f>IF(F89&gt;G89,1,IF(G89&gt;F89,0,0))</f>
        <v>1</v>
      </c>
      <c r="E89" s="36">
        <f>IF(G89&gt;F89,1,IF(F89&gt;G89,0,0))</f>
        <v>0</v>
      </c>
      <c r="F89" s="37">
        <f>SUM(N89,R89,V89,Z89,AD89)</f>
        <v>3</v>
      </c>
      <c r="G89" s="38">
        <f>SUM(O89,S89,W89,AA89,AE89)</f>
        <v>0</v>
      </c>
      <c r="H89" s="39"/>
      <c r="I89" s="39"/>
      <c r="J89" s="40">
        <f>SUM(L89,P89,T89,X89,AB89)</f>
        <v>33</v>
      </c>
      <c r="K89" s="41">
        <f>SUM(M89,Q89,U89,Y89,AC89)</f>
        <v>21</v>
      </c>
      <c r="L89" s="19">
        <v>11</v>
      </c>
      <c r="M89" s="7">
        <v>8</v>
      </c>
      <c r="N89" s="5">
        <f>IF(L89="",0,IF(L89&gt;M89,1,0))</f>
        <v>1</v>
      </c>
      <c r="O89" s="4">
        <f>IF(M89="",0,IF(M89&gt;L89,1,0))</f>
        <v>0</v>
      </c>
      <c r="P89" s="6">
        <v>11</v>
      </c>
      <c r="Q89" s="7">
        <v>7</v>
      </c>
      <c r="R89" s="5">
        <f>IF(P89="",0,IF(P89&gt;Q89,1,0))</f>
        <v>1</v>
      </c>
      <c r="S89" s="4">
        <f>IF(Q89="",0,IF(Q89&gt;P89,1,0))</f>
        <v>0</v>
      </c>
      <c r="T89" s="6">
        <v>11</v>
      </c>
      <c r="U89" s="7">
        <v>6</v>
      </c>
      <c r="V89" s="5">
        <f>IF(T89="",0,IF(T89&gt;U89,1,0))</f>
        <v>1</v>
      </c>
      <c r="W89" s="4">
        <f>IF(U89="",0,IF(U89&gt;T89,1,0))</f>
        <v>0</v>
      </c>
      <c r="X89" s="6"/>
      <c r="Y89" s="7"/>
      <c r="Z89" s="5">
        <f>IF(X89="",0,IF(X89&gt;Y89,1,0))</f>
        <v>0</v>
      </c>
      <c r="AA89" s="4">
        <f>IF(Y89="",0,IF(Y89&gt;X89,1,0))</f>
        <v>0</v>
      </c>
      <c r="AB89" s="6"/>
      <c r="AC89" s="65"/>
      <c r="AD89">
        <f>IF(AB89="",0,IF(AB89&gt;AC89,1,0))</f>
        <v>0</v>
      </c>
      <c r="AE89">
        <f>IF(AC89="",0,IF(AC89&gt;AB89,1,0))</f>
        <v>0</v>
      </c>
      <c r="AF89" s="69"/>
    </row>
    <row r="90" spans="1:32" x14ac:dyDescent="0.45">
      <c r="A90" s="60"/>
      <c r="B90" s="8" t="s">
        <v>174</v>
      </c>
      <c r="C90" s="103" t="s">
        <v>180</v>
      </c>
      <c r="D90" s="35">
        <f t="shared" ref="D90:D92" si="68">IF(F90&gt;G90,1,IF(G90&gt;F90,0,0))</f>
        <v>1</v>
      </c>
      <c r="E90" s="36">
        <f t="shared" ref="E90:E92" si="69">IF(G90&gt;F90,1,IF(F90&gt;G90,0,0))</f>
        <v>0</v>
      </c>
      <c r="F90" s="37">
        <f t="shared" ref="F90:G92" si="70">SUM(N90,R90,V90,Z90,AD90)</f>
        <v>3</v>
      </c>
      <c r="G90" s="38">
        <f t="shared" si="70"/>
        <v>0</v>
      </c>
      <c r="H90" s="42"/>
      <c r="I90" s="42"/>
      <c r="J90" s="43">
        <f t="shared" ref="J90:K92" si="71">SUM(L90,P90,T90,X90,AB90)</f>
        <v>33</v>
      </c>
      <c r="K90" s="38">
        <f t="shared" si="71"/>
        <v>9</v>
      </c>
      <c r="L90" s="5">
        <v>11</v>
      </c>
      <c r="M90" s="9">
        <v>2</v>
      </c>
      <c r="N90" s="5">
        <f t="shared" ref="N90:N92" si="72">IF(L90="",0,IF(L90&gt;M90,1,0))</f>
        <v>1</v>
      </c>
      <c r="O90" s="4">
        <f t="shared" ref="O90:O92" si="73">IF(M90="",0,IF(M90&gt;L90,1,0))</f>
        <v>0</v>
      </c>
      <c r="P90" s="8">
        <v>11</v>
      </c>
      <c r="Q90" s="9">
        <v>3</v>
      </c>
      <c r="R90" s="5">
        <f t="shared" ref="R90:R92" si="74">IF(P90="",0,IF(P90&gt;Q90,1,0))</f>
        <v>1</v>
      </c>
      <c r="S90" s="4">
        <f t="shared" ref="S90:S92" si="75">IF(Q90="",0,IF(Q90&gt;P90,1,0))</f>
        <v>0</v>
      </c>
      <c r="T90" s="8">
        <v>11</v>
      </c>
      <c r="U90" s="9">
        <v>4</v>
      </c>
      <c r="V90" s="5">
        <f t="shared" ref="V90:V92" si="76">IF(T90="",0,IF(T90&gt;U90,1,0))</f>
        <v>1</v>
      </c>
      <c r="W90" s="4">
        <f t="shared" ref="W90:W92" si="77">IF(U90="",0,IF(U90&gt;T90,1,0))</f>
        <v>0</v>
      </c>
      <c r="X90" s="8"/>
      <c r="Y90" s="9"/>
      <c r="Z90" s="5">
        <f t="shared" ref="Z90:Z92" si="78">IF(X90="",0,IF(X90&gt;Y90,1,0))</f>
        <v>0</v>
      </c>
      <c r="AA90" s="4">
        <f t="shared" ref="AA90:AA92" si="79">IF(Y90="",0,IF(Y90&gt;X90,1,0))</f>
        <v>0</v>
      </c>
      <c r="AB90" s="8"/>
      <c r="AC90" s="1"/>
      <c r="AD90">
        <f t="shared" ref="AD90:AD92" si="80">IF(AB90="",0,IF(AB90&gt;AC90,1,0))</f>
        <v>0</v>
      </c>
      <c r="AE90">
        <f t="shared" ref="AE90:AE92" si="81">IF(AC90="",0,IF(AC90&gt;AB90,1,0))</f>
        <v>0</v>
      </c>
      <c r="AF90" s="69"/>
    </row>
    <row r="91" spans="1:32" x14ac:dyDescent="0.45">
      <c r="A91" s="60"/>
      <c r="B91" s="8" t="s">
        <v>175</v>
      </c>
      <c r="C91" s="103" t="s">
        <v>181</v>
      </c>
      <c r="D91" s="35">
        <f t="shared" si="68"/>
        <v>1</v>
      </c>
      <c r="E91" s="36">
        <f t="shared" si="69"/>
        <v>0</v>
      </c>
      <c r="F91" s="37">
        <f t="shared" si="70"/>
        <v>3</v>
      </c>
      <c r="G91" s="38">
        <f t="shared" si="70"/>
        <v>0</v>
      </c>
      <c r="H91" s="42"/>
      <c r="I91" s="42"/>
      <c r="J91" s="43">
        <f t="shared" si="71"/>
        <v>33</v>
      </c>
      <c r="K91" s="38">
        <f t="shared" si="71"/>
        <v>12</v>
      </c>
      <c r="L91" s="5">
        <v>11</v>
      </c>
      <c r="M91" s="9">
        <v>5</v>
      </c>
      <c r="N91" s="5">
        <f t="shared" si="72"/>
        <v>1</v>
      </c>
      <c r="O91" s="4">
        <f t="shared" si="73"/>
        <v>0</v>
      </c>
      <c r="P91" s="8">
        <v>11</v>
      </c>
      <c r="Q91" s="9">
        <v>3</v>
      </c>
      <c r="R91" s="5">
        <f t="shared" si="74"/>
        <v>1</v>
      </c>
      <c r="S91" s="4">
        <f t="shared" si="75"/>
        <v>0</v>
      </c>
      <c r="T91" s="8">
        <v>11</v>
      </c>
      <c r="U91" s="9">
        <v>4</v>
      </c>
      <c r="V91" s="5">
        <f t="shared" si="76"/>
        <v>1</v>
      </c>
      <c r="W91" s="4">
        <f t="shared" si="77"/>
        <v>0</v>
      </c>
      <c r="X91" s="8"/>
      <c r="Y91" s="9"/>
      <c r="Z91" s="5">
        <f t="shared" si="78"/>
        <v>0</v>
      </c>
      <c r="AA91" s="4">
        <f t="shared" si="79"/>
        <v>0</v>
      </c>
      <c r="AB91" s="8"/>
      <c r="AC91" s="1"/>
      <c r="AD91">
        <f t="shared" si="80"/>
        <v>0</v>
      </c>
      <c r="AE91">
        <f t="shared" si="81"/>
        <v>0</v>
      </c>
      <c r="AF91" s="69"/>
    </row>
    <row r="92" spans="1:32" ht="14.65" thickBot="1" x14ac:dyDescent="0.5">
      <c r="A92" s="60"/>
      <c r="B92" s="10" t="s">
        <v>178</v>
      </c>
      <c r="C92" s="103" t="s">
        <v>182</v>
      </c>
      <c r="D92" s="35">
        <f t="shared" si="68"/>
        <v>1</v>
      </c>
      <c r="E92" s="36">
        <f t="shared" si="69"/>
        <v>0</v>
      </c>
      <c r="F92" s="37">
        <f t="shared" si="70"/>
        <v>3</v>
      </c>
      <c r="G92" s="38">
        <f t="shared" si="70"/>
        <v>0</v>
      </c>
      <c r="H92" s="44"/>
      <c r="I92" s="44"/>
      <c r="J92" s="43">
        <f t="shared" si="71"/>
        <v>33</v>
      </c>
      <c r="K92" s="38">
        <f t="shared" si="71"/>
        <v>18</v>
      </c>
      <c r="L92" s="20">
        <v>11</v>
      </c>
      <c r="M92" s="11">
        <v>4</v>
      </c>
      <c r="N92" s="5">
        <f t="shared" si="72"/>
        <v>1</v>
      </c>
      <c r="O92" s="4">
        <f t="shared" si="73"/>
        <v>0</v>
      </c>
      <c r="P92" s="10">
        <v>11</v>
      </c>
      <c r="Q92" s="11">
        <v>7</v>
      </c>
      <c r="R92" s="5">
        <f t="shared" si="74"/>
        <v>1</v>
      </c>
      <c r="S92" s="4">
        <f t="shared" si="75"/>
        <v>0</v>
      </c>
      <c r="T92" s="10">
        <v>11</v>
      </c>
      <c r="U92" s="11">
        <v>7</v>
      </c>
      <c r="V92" s="5">
        <f t="shared" si="76"/>
        <v>1</v>
      </c>
      <c r="W92" s="4">
        <f t="shared" si="77"/>
        <v>0</v>
      </c>
      <c r="X92" s="10"/>
      <c r="Y92" s="11"/>
      <c r="Z92" s="5">
        <f t="shared" si="78"/>
        <v>0</v>
      </c>
      <c r="AA92" s="4">
        <f t="shared" si="79"/>
        <v>0</v>
      </c>
      <c r="AB92" s="10"/>
      <c r="AC92" s="66"/>
      <c r="AD92">
        <f t="shared" si="80"/>
        <v>0</v>
      </c>
      <c r="AE92">
        <f t="shared" si="81"/>
        <v>0</v>
      </c>
      <c r="AF92" s="69"/>
    </row>
    <row r="93" spans="1:32" s="12" customFormat="1" ht="14.65" thickBot="1" x14ac:dyDescent="0.5">
      <c r="A93" s="64"/>
      <c r="B93" s="15" t="s">
        <v>15</v>
      </c>
      <c r="C93" s="26"/>
      <c r="D93" s="45">
        <f t="shared" ref="D93:E93" si="82">SUM(D89:D92)</f>
        <v>4</v>
      </c>
      <c r="E93" s="46">
        <f t="shared" si="82"/>
        <v>0</v>
      </c>
      <c r="F93" s="47">
        <f>SUM(F89:F92)</f>
        <v>12</v>
      </c>
      <c r="G93" s="48">
        <f>SUM(G89:G92)</f>
        <v>0</v>
      </c>
      <c r="H93" s="49"/>
      <c r="I93" s="49"/>
      <c r="J93" s="50">
        <f>SUM(J89:J92)</f>
        <v>132</v>
      </c>
      <c r="K93" s="48">
        <f>SUM(K89:K92)</f>
        <v>60</v>
      </c>
      <c r="AC93" s="58"/>
      <c r="AF93" s="68"/>
    </row>
    <row r="94" spans="1:32" s="12" customFormat="1" x14ac:dyDescent="0.45">
      <c r="A94" s="64"/>
      <c r="B94" s="15" t="s">
        <v>22</v>
      </c>
      <c r="C94" s="26"/>
      <c r="D94" s="45"/>
      <c r="E94" s="46"/>
      <c r="F94" s="83">
        <v>4</v>
      </c>
      <c r="G94" s="84"/>
      <c r="AB94" s="110" t="s">
        <v>17</v>
      </c>
      <c r="AC94" s="110"/>
      <c r="AF94" s="68"/>
    </row>
    <row r="95" spans="1:32" ht="14.65" thickBot="1" x14ac:dyDescent="0.5">
      <c r="A95" s="60"/>
      <c r="B95" s="15" t="s">
        <v>13</v>
      </c>
      <c r="C95" s="17"/>
      <c r="D95" s="51"/>
      <c r="E95" s="52"/>
      <c r="F95" s="51">
        <f>IF(AB96="yes",0,IF(AB96="no",-$C$11,"error"))</f>
        <v>0</v>
      </c>
      <c r="G95" s="52">
        <f>IF(AC96="yes",0,IF(AC96="no",-$C$11,"error"))</f>
        <v>0</v>
      </c>
      <c r="H95" s="18"/>
      <c r="I95" s="18"/>
      <c r="AB95" s="13" t="str">
        <f>B87</f>
        <v>Highland</v>
      </c>
      <c r="AC95" s="13" t="str">
        <f>C87</f>
        <v>Tayside</v>
      </c>
      <c r="AF95" s="69"/>
    </row>
    <row r="96" spans="1:32" s="16" customFormat="1" ht="14.65" thickBot="1" x14ac:dyDescent="0.5">
      <c r="A96" s="67"/>
      <c r="B96" s="33" t="s">
        <v>16</v>
      </c>
      <c r="C96" s="28"/>
      <c r="D96" s="29">
        <f>SUM(D93:D95)</f>
        <v>4</v>
      </c>
      <c r="E96" s="29">
        <f>SUM(E93:E95)</f>
        <v>0</v>
      </c>
      <c r="F96" s="29">
        <f t="shared" ref="F96:G96" si="83">SUM(F93:F95)</f>
        <v>16</v>
      </c>
      <c r="G96" s="29">
        <f t="shared" si="83"/>
        <v>0</v>
      </c>
      <c r="H96" s="32">
        <f t="shared" ref="H96:I96" si="84">SUM(H89:H95)</f>
        <v>0</v>
      </c>
      <c r="I96" s="33">
        <f t="shared" si="84"/>
        <v>0</v>
      </c>
      <c r="J96" s="30">
        <f>J93</f>
        <v>132</v>
      </c>
      <c r="K96" s="31">
        <f>K93</f>
        <v>60</v>
      </c>
      <c r="AB96" s="3" t="s">
        <v>72</v>
      </c>
      <c r="AC96" s="3" t="s">
        <v>72</v>
      </c>
      <c r="AF96" s="70"/>
    </row>
    <row r="97" spans="1:32" x14ac:dyDescent="0.45">
      <c r="A97" s="60"/>
      <c r="AC97" s="59"/>
      <c r="AF97" s="59"/>
    </row>
    <row r="98" spans="1:32" x14ac:dyDescent="0.45">
      <c r="A98" s="60"/>
      <c r="B98" s="53" t="s">
        <v>18</v>
      </c>
      <c r="C98" s="54" t="s">
        <v>40</v>
      </c>
      <c r="D98" s="54" t="s">
        <v>26</v>
      </c>
      <c r="E98" s="54" t="s">
        <v>27</v>
      </c>
      <c r="F98" s="54" t="s">
        <v>28</v>
      </c>
      <c r="G98" s="54" t="s">
        <v>29</v>
      </c>
      <c r="AC98" s="59"/>
      <c r="AF98" s="59"/>
    </row>
    <row r="99" spans="1:32" x14ac:dyDescent="0.45">
      <c r="A99" s="60"/>
      <c r="B99" s="2" t="str">
        <f>B87</f>
        <v>Highland</v>
      </c>
      <c r="C99" s="2">
        <f>IF(D93+E93&gt;0,1,0)</f>
        <v>1</v>
      </c>
      <c r="D99" s="2">
        <f>F96</f>
        <v>16</v>
      </c>
      <c r="E99" s="2">
        <f>D93</f>
        <v>4</v>
      </c>
      <c r="F99" s="2">
        <f>F93</f>
        <v>12</v>
      </c>
      <c r="G99" s="2">
        <f>J93-K93</f>
        <v>72</v>
      </c>
      <c r="AC99" s="59"/>
      <c r="AF99" s="59"/>
    </row>
    <row r="100" spans="1:32" x14ac:dyDescent="0.45">
      <c r="A100" s="60"/>
      <c r="B100" s="2" t="str">
        <f>C87</f>
        <v>Tayside</v>
      </c>
      <c r="C100" s="2">
        <f>IF(D93+E93&gt;0,1,0)</f>
        <v>1</v>
      </c>
      <c r="D100" s="2">
        <f>G96</f>
        <v>0</v>
      </c>
      <c r="E100" s="2">
        <f>E93</f>
        <v>0</v>
      </c>
      <c r="F100" s="2">
        <f>G93</f>
        <v>0</v>
      </c>
      <c r="G100" s="2">
        <f>K93-J93</f>
        <v>-72</v>
      </c>
      <c r="AC100" s="59"/>
      <c r="AF100" s="59"/>
    </row>
    <row r="101" spans="1:32" ht="7.5" customHeight="1" x14ac:dyDescent="0.45">
      <c r="A101" s="61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3"/>
      <c r="AF101" s="63"/>
    </row>
    <row r="102" spans="1:32" ht="6.75" customHeight="1" x14ac:dyDescent="0.45"/>
    <row r="103" spans="1:32" ht="6.75" customHeight="1" x14ac:dyDescent="0.45"/>
    <row r="104" spans="1:32" ht="6.75" customHeight="1" x14ac:dyDescent="0.45">
      <c r="A104" s="55"/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F104" s="57"/>
    </row>
    <row r="105" spans="1:32" s="12" customFormat="1" ht="14.65" thickBot="1" x14ac:dyDescent="0.5">
      <c r="A105" s="64">
        <v>6</v>
      </c>
      <c r="B105" s="53" t="str">
        <f>$B$5</f>
        <v>West</v>
      </c>
      <c r="C105" s="53" t="str">
        <f>$B$6</f>
        <v>East</v>
      </c>
      <c r="D105" s="111" t="s">
        <v>25</v>
      </c>
      <c r="E105" s="111"/>
      <c r="F105" s="111"/>
      <c r="G105" s="111"/>
      <c r="H105" s="112"/>
      <c r="I105" s="112"/>
      <c r="J105" s="112"/>
      <c r="K105" s="112"/>
      <c r="L105" s="113" t="s">
        <v>2</v>
      </c>
      <c r="M105" s="113"/>
      <c r="N105" s="34"/>
      <c r="O105" s="34"/>
      <c r="P105" s="113" t="s">
        <v>3</v>
      </c>
      <c r="Q105" s="113"/>
      <c r="R105" s="34"/>
      <c r="S105" s="34"/>
      <c r="T105" s="113" t="s">
        <v>4</v>
      </c>
      <c r="U105" s="113"/>
      <c r="V105" s="34"/>
      <c r="W105" s="34"/>
      <c r="X105" s="113" t="s">
        <v>5</v>
      </c>
      <c r="Y105" s="113"/>
      <c r="Z105" s="34"/>
      <c r="AA105" s="34"/>
      <c r="AB105" s="113" t="s">
        <v>6</v>
      </c>
      <c r="AC105" s="113"/>
      <c r="AF105" s="68"/>
    </row>
    <row r="106" spans="1:32" s="12" customFormat="1" ht="14.65" thickBot="1" x14ac:dyDescent="0.5">
      <c r="A106" s="64"/>
      <c r="B106" s="13" t="s">
        <v>0</v>
      </c>
      <c r="C106" s="21" t="s">
        <v>1</v>
      </c>
      <c r="D106" s="23" t="s">
        <v>20</v>
      </c>
      <c r="E106" s="24" t="s">
        <v>21</v>
      </c>
      <c r="F106" s="27" t="s">
        <v>7</v>
      </c>
      <c r="G106" s="24" t="s">
        <v>8</v>
      </c>
      <c r="H106" s="22" t="s">
        <v>19</v>
      </c>
      <c r="I106" s="14"/>
      <c r="J106" s="14" t="s">
        <v>23</v>
      </c>
      <c r="K106" s="14" t="s">
        <v>24</v>
      </c>
      <c r="L106" s="14" t="s">
        <v>23</v>
      </c>
      <c r="M106" s="14" t="s">
        <v>24</v>
      </c>
      <c r="N106" s="13"/>
      <c r="O106" s="13"/>
      <c r="P106" s="14" t="s">
        <v>23</v>
      </c>
      <c r="Q106" s="14" t="s">
        <v>24</v>
      </c>
      <c r="R106" s="14" t="s">
        <v>23</v>
      </c>
      <c r="S106" s="14" t="s">
        <v>24</v>
      </c>
      <c r="T106" s="14" t="s">
        <v>23</v>
      </c>
      <c r="U106" s="14" t="s">
        <v>24</v>
      </c>
      <c r="V106" s="14" t="s">
        <v>23</v>
      </c>
      <c r="W106" s="14" t="s">
        <v>24</v>
      </c>
      <c r="X106" s="14" t="s">
        <v>23</v>
      </c>
      <c r="Y106" s="14" t="s">
        <v>24</v>
      </c>
      <c r="Z106" s="14" t="s">
        <v>23</v>
      </c>
      <c r="AA106" s="14" t="s">
        <v>24</v>
      </c>
      <c r="AB106" s="14" t="s">
        <v>23</v>
      </c>
      <c r="AC106" s="14" t="s">
        <v>24</v>
      </c>
      <c r="AF106" s="68"/>
    </row>
    <row r="107" spans="1:32" x14ac:dyDescent="0.45">
      <c r="A107" s="60"/>
      <c r="B107" s="87" t="s">
        <v>147</v>
      </c>
      <c r="C107" s="8" t="s">
        <v>196</v>
      </c>
      <c r="D107" s="35">
        <f>IF(F107&gt;G107,1,IF(G107&gt;F107,0,0))</f>
        <v>0</v>
      </c>
      <c r="E107" s="36">
        <f>IF(G107&gt;F107,1,IF(F107&gt;G107,0,0))</f>
        <v>1</v>
      </c>
      <c r="F107" s="37">
        <f>SUM(N107,R107,V107,Z107,AD107)</f>
        <v>1</v>
      </c>
      <c r="G107" s="38">
        <f>SUM(O107,S107,W107,AA107,AE107)</f>
        <v>3</v>
      </c>
      <c r="H107" s="39"/>
      <c r="I107" s="39"/>
      <c r="J107" s="40">
        <f>SUM(L107,P107,T107,X107,AB107)</f>
        <v>26</v>
      </c>
      <c r="K107" s="41">
        <f>SUM(M107,Q107,U107,Y107,AC107)</f>
        <v>40</v>
      </c>
      <c r="L107" s="19">
        <v>11</v>
      </c>
      <c r="M107" s="7">
        <v>7</v>
      </c>
      <c r="N107" s="5">
        <f>IF(L107="",0,IF(L107&gt;M107,1,0))</f>
        <v>1</v>
      </c>
      <c r="O107" s="4">
        <f>IF(M107="",0,IF(M107&gt;L107,1,0))</f>
        <v>0</v>
      </c>
      <c r="P107" s="6">
        <v>9</v>
      </c>
      <c r="Q107" s="7">
        <v>11</v>
      </c>
      <c r="R107" s="5">
        <f>IF(P107="",0,IF(P107&gt;Q107,1,0))</f>
        <v>0</v>
      </c>
      <c r="S107" s="4">
        <f>IF(Q107="",0,IF(Q107&gt;P107,1,0))</f>
        <v>1</v>
      </c>
      <c r="T107" s="6">
        <v>5</v>
      </c>
      <c r="U107" s="7">
        <v>11</v>
      </c>
      <c r="V107" s="5">
        <f>IF(T107="",0,IF(T107&gt;U107,1,0))</f>
        <v>0</v>
      </c>
      <c r="W107" s="4">
        <f>IF(U107="",0,IF(U107&gt;T107,1,0))</f>
        <v>1</v>
      </c>
      <c r="X107" s="6">
        <v>1</v>
      </c>
      <c r="Y107" s="7">
        <v>11</v>
      </c>
      <c r="Z107" s="5">
        <f>IF(X107="",0,IF(X107&gt;Y107,1,0))</f>
        <v>0</v>
      </c>
      <c r="AA107" s="4">
        <f>IF(Y107="",0,IF(Y107&gt;X107,1,0))</f>
        <v>1</v>
      </c>
      <c r="AB107" s="6"/>
      <c r="AC107" s="65"/>
      <c r="AD107">
        <f>IF(AB107="",0,IF(AB107&gt;AC107,1,0))</f>
        <v>0</v>
      </c>
      <c r="AE107">
        <f>IF(AC107="",0,IF(AC107&gt;AB107,1,0))</f>
        <v>0</v>
      </c>
      <c r="AF107" s="69"/>
    </row>
    <row r="108" spans="1:32" x14ac:dyDescent="0.45">
      <c r="A108" s="60"/>
      <c r="B108" s="8" t="s">
        <v>148</v>
      </c>
      <c r="C108" s="8" t="s">
        <v>197</v>
      </c>
      <c r="D108" s="35">
        <f t="shared" ref="D108:D110" si="85">IF(F108&gt;G108,1,IF(G108&gt;F108,0,0))</f>
        <v>0</v>
      </c>
      <c r="E108" s="36">
        <f t="shared" ref="E108:E110" si="86">IF(G108&gt;F108,1,IF(F108&gt;G108,0,0))</f>
        <v>1</v>
      </c>
      <c r="F108" s="37">
        <f t="shared" ref="F108:G110" si="87">SUM(N108,R108,V108,Z108,AD108)</f>
        <v>0</v>
      </c>
      <c r="G108" s="38">
        <f t="shared" si="87"/>
        <v>3</v>
      </c>
      <c r="H108" s="42"/>
      <c r="I108" s="42"/>
      <c r="J108" s="43">
        <f t="shared" ref="J108:K110" si="88">SUM(L108,P108,T108,X108,AB108)</f>
        <v>10</v>
      </c>
      <c r="K108" s="38">
        <f t="shared" si="88"/>
        <v>33</v>
      </c>
      <c r="L108" s="5">
        <v>4</v>
      </c>
      <c r="M108" s="9">
        <v>11</v>
      </c>
      <c r="N108" s="5">
        <f t="shared" ref="N108:N110" si="89">IF(L108="",0,IF(L108&gt;M108,1,0))</f>
        <v>0</v>
      </c>
      <c r="O108" s="4">
        <f t="shared" ref="O108:O110" si="90">IF(M108="",0,IF(M108&gt;L108,1,0))</f>
        <v>1</v>
      </c>
      <c r="P108" s="8">
        <v>1</v>
      </c>
      <c r="Q108" s="9">
        <v>11</v>
      </c>
      <c r="R108" s="5">
        <f t="shared" ref="R108:R110" si="91">IF(P108="",0,IF(P108&gt;Q108,1,0))</f>
        <v>0</v>
      </c>
      <c r="S108" s="4">
        <f t="shared" ref="S108:S110" si="92">IF(Q108="",0,IF(Q108&gt;P108,1,0))</f>
        <v>1</v>
      </c>
      <c r="T108" s="8">
        <v>5</v>
      </c>
      <c r="U108" s="9">
        <v>11</v>
      </c>
      <c r="V108" s="5">
        <f t="shared" ref="V108:V110" si="93">IF(T108="",0,IF(T108&gt;U108,1,0))</f>
        <v>0</v>
      </c>
      <c r="W108" s="4">
        <f t="shared" ref="W108:W110" si="94">IF(U108="",0,IF(U108&gt;T108,1,0))</f>
        <v>1</v>
      </c>
      <c r="X108" s="8"/>
      <c r="Y108" s="9"/>
      <c r="Z108" s="5">
        <f t="shared" ref="Z108:Z110" si="95">IF(X108="",0,IF(X108&gt;Y108,1,0))</f>
        <v>0</v>
      </c>
      <c r="AA108" s="4">
        <f t="shared" ref="AA108:AA110" si="96">IF(Y108="",0,IF(Y108&gt;X108,1,0))</f>
        <v>0</v>
      </c>
      <c r="AB108" s="8"/>
      <c r="AC108" s="1"/>
      <c r="AD108">
        <f t="shared" ref="AD108:AD110" si="97">IF(AB108="",0,IF(AB108&gt;AC108,1,0))</f>
        <v>0</v>
      </c>
      <c r="AE108">
        <f t="shared" ref="AE108:AE110" si="98">IF(AC108="",0,IF(AC108&gt;AB108,1,0))</f>
        <v>0</v>
      </c>
      <c r="AF108" s="69"/>
    </row>
    <row r="109" spans="1:32" x14ac:dyDescent="0.45">
      <c r="A109" s="60"/>
      <c r="B109" s="8" t="s">
        <v>150</v>
      </c>
      <c r="C109" s="8" t="s">
        <v>198</v>
      </c>
      <c r="D109" s="35">
        <f t="shared" si="85"/>
        <v>0</v>
      </c>
      <c r="E109" s="36">
        <f t="shared" si="86"/>
        <v>1</v>
      </c>
      <c r="F109" s="37">
        <f t="shared" si="87"/>
        <v>0</v>
      </c>
      <c r="G109" s="38">
        <f t="shared" si="87"/>
        <v>3</v>
      </c>
      <c r="H109" s="42"/>
      <c r="I109" s="42"/>
      <c r="J109" s="43">
        <f t="shared" si="88"/>
        <v>22</v>
      </c>
      <c r="K109" s="38">
        <f t="shared" si="88"/>
        <v>36</v>
      </c>
      <c r="L109" s="5">
        <v>3</v>
      </c>
      <c r="M109" s="9">
        <v>11</v>
      </c>
      <c r="N109" s="5">
        <f t="shared" si="89"/>
        <v>0</v>
      </c>
      <c r="O109" s="4">
        <f t="shared" si="90"/>
        <v>1</v>
      </c>
      <c r="P109" s="8">
        <v>7</v>
      </c>
      <c r="Q109" s="9">
        <v>11</v>
      </c>
      <c r="R109" s="5">
        <f t="shared" si="91"/>
        <v>0</v>
      </c>
      <c r="S109" s="4">
        <f t="shared" si="92"/>
        <v>1</v>
      </c>
      <c r="T109" s="8">
        <v>12</v>
      </c>
      <c r="U109" s="9">
        <v>14</v>
      </c>
      <c r="V109" s="5">
        <f t="shared" si="93"/>
        <v>0</v>
      </c>
      <c r="W109" s="4">
        <f t="shared" si="94"/>
        <v>1</v>
      </c>
      <c r="X109" s="8"/>
      <c r="Y109" s="9"/>
      <c r="Z109" s="5">
        <f t="shared" si="95"/>
        <v>0</v>
      </c>
      <c r="AA109" s="4">
        <f t="shared" si="96"/>
        <v>0</v>
      </c>
      <c r="AB109" s="8"/>
      <c r="AC109" s="1"/>
      <c r="AD109">
        <f t="shared" si="97"/>
        <v>0</v>
      </c>
      <c r="AE109">
        <f t="shared" si="98"/>
        <v>0</v>
      </c>
      <c r="AF109" s="69"/>
    </row>
    <row r="110" spans="1:32" ht="14.65" thickBot="1" x14ac:dyDescent="0.5">
      <c r="A110" s="60"/>
      <c r="B110" s="8" t="s">
        <v>149</v>
      </c>
      <c r="C110" s="8" t="s">
        <v>199</v>
      </c>
      <c r="D110" s="35">
        <f t="shared" si="85"/>
        <v>1</v>
      </c>
      <c r="E110" s="36">
        <f t="shared" si="86"/>
        <v>0</v>
      </c>
      <c r="F110" s="37">
        <f t="shared" si="87"/>
        <v>3</v>
      </c>
      <c r="G110" s="38">
        <f t="shared" si="87"/>
        <v>0</v>
      </c>
      <c r="H110" s="44"/>
      <c r="I110" s="44"/>
      <c r="J110" s="43">
        <f t="shared" si="88"/>
        <v>33</v>
      </c>
      <c r="K110" s="38">
        <f t="shared" si="88"/>
        <v>11</v>
      </c>
      <c r="L110" s="20">
        <v>11</v>
      </c>
      <c r="M110" s="11">
        <v>2</v>
      </c>
      <c r="N110" s="5">
        <f t="shared" si="89"/>
        <v>1</v>
      </c>
      <c r="O110" s="4">
        <f t="shared" si="90"/>
        <v>0</v>
      </c>
      <c r="P110" s="10">
        <v>11</v>
      </c>
      <c r="Q110" s="11">
        <v>4</v>
      </c>
      <c r="R110" s="5">
        <f t="shared" si="91"/>
        <v>1</v>
      </c>
      <c r="S110" s="4">
        <f t="shared" si="92"/>
        <v>0</v>
      </c>
      <c r="T110" s="10">
        <v>11</v>
      </c>
      <c r="U110" s="11">
        <v>5</v>
      </c>
      <c r="V110" s="5">
        <f t="shared" si="93"/>
        <v>1</v>
      </c>
      <c r="W110" s="4">
        <f t="shared" si="94"/>
        <v>0</v>
      </c>
      <c r="X110" s="10"/>
      <c r="Y110" s="11"/>
      <c r="Z110" s="5">
        <f t="shared" si="95"/>
        <v>0</v>
      </c>
      <c r="AA110" s="4">
        <f t="shared" si="96"/>
        <v>0</v>
      </c>
      <c r="AB110" s="10"/>
      <c r="AC110" s="66"/>
      <c r="AD110">
        <f t="shared" si="97"/>
        <v>0</v>
      </c>
      <c r="AE110">
        <f t="shared" si="98"/>
        <v>0</v>
      </c>
      <c r="AF110" s="69"/>
    </row>
    <row r="111" spans="1:32" s="12" customFormat="1" ht="14.65" thickBot="1" x14ac:dyDescent="0.5">
      <c r="A111" s="64"/>
      <c r="B111" s="15" t="s">
        <v>15</v>
      </c>
      <c r="C111" s="26"/>
      <c r="D111" s="45">
        <f t="shared" ref="D111:E111" si="99">SUM(D107:D110)</f>
        <v>1</v>
      </c>
      <c r="E111" s="46">
        <f t="shared" si="99"/>
        <v>3</v>
      </c>
      <c r="F111" s="47">
        <f>SUM(F107:F110)</f>
        <v>4</v>
      </c>
      <c r="G111" s="48">
        <f>SUM(G107:G110)</f>
        <v>9</v>
      </c>
      <c r="H111" s="49"/>
      <c r="I111" s="49"/>
      <c r="J111" s="47">
        <f>SUM(J107:J110)</f>
        <v>91</v>
      </c>
      <c r="K111" s="48">
        <f>SUM(K107:K110)</f>
        <v>120</v>
      </c>
      <c r="AC111" s="58"/>
      <c r="AF111" s="68"/>
    </row>
    <row r="112" spans="1:32" s="12" customFormat="1" x14ac:dyDescent="0.45">
      <c r="A112" s="64"/>
      <c r="B112" s="15" t="s">
        <v>22</v>
      </c>
      <c r="C112" s="26"/>
      <c r="D112" s="45"/>
      <c r="E112" s="46"/>
      <c r="F112" s="83"/>
      <c r="G112" s="84">
        <v>4</v>
      </c>
      <c r="AB112" s="110" t="s">
        <v>17</v>
      </c>
      <c r="AC112" s="110"/>
      <c r="AF112" s="68"/>
    </row>
    <row r="113" spans="1:32" ht="14.65" thickBot="1" x14ac:dyDescent="0.5">
      <c r="A113" s="60"/>
      <c r="B113" s="15" t="s">
        <v>13</v>
      </c>
      <c r="C113" s="17"/>
      <c r="D113" s="51"/>
      <c r="E113" s="52"/>
      <c r="F113" s="51">
        <f>IF(AB114="yes",0,IF(AB114="no",-$C$11,"error"))</f>
        <v>0</v>
      </c>
      <c r="G113" s="52">
        <f>IF(AC114="yes",0,IF(AC114="no",-$C$11,"error"))</f>
        <v>0</v>
      </c>
      <c r="H113" s="18"/>
      <c r="I113" s="18"/>
      <c r="AB113" s="13" t="str">
        <f>B105</f>
        <v>West</v>
      </c>
      <c r="AC113" s="13" t="str">
        <f>C105</f>
        <v>East</v>
      </c>
      <c r="AF113" s="69"/>
    </row>
    <row r="114" spans="1:32" s="16" customFormat="1" ht="14.65" thickBot="1" x14ac:dyDescent="0.5">
      <c r="A114" s="67"/>
      <c r="B114" s="33" t="s">
        <v>16</v>
      </c>
      <c r="C114" s="28"/>
      <c r="D114" s="29">
        <f>SUM(D111:D113)</f>
        <v>1</v>
      </c>
      <c r="E114" s="29">
        <f>SUM(E111:E113)</f>
        <v>3</v>
      </c>
      <c r="F114" s="29">
        <f t="shared" ref="F114:G114" si="100">SUM(F111:F113)</f>
        <v>4</v>
      </c>
      <c r="G114" s="29">
        <f t="shared" si="100"/>
        <v>13</v>
      </c>
      <c r="H114" s="32">
        <f t="shared" ref="H114:I114" si="101">SUM(H107:H113)</f>
        <v>0</v>
      </c>
      <c r="I114" s="33">
        <f t="shared" si="101"/>
        <v>0</v>
      </c>
      <c r="J114" s="30">
        <f>J111</f>
        <v>91</v>
      </c>
      <c r="K114" s="31">
        <f>K111</f>
        <v>120</v>
      </c>
      <c r="AB114" s="3" t="s">
        <v>72</v>
      </c>
      <c r="AC114" s="3" t="s">
        <v>72</v>
      </c>
      <c r="AF114" s="70"/>
    </row>
    <row r="115" spans="1:32" x14ac:dyDescent="0.45">
      <c r="A115" s="60"/>
      <c r="AC115" s="59"/>
      <c r="AF115" s="59"/>
    </row>
    <row r="116" spans="1:32" x14ac:dyDescent="0.45">
      <c r="A116" s="60"/>
      <c r="B116" s="53" t="s">
        <v>18</v>
      </c>
      <c r="C116" s="54" t="s">
        <v>40</v>
      </c>
      <c r="D116" s="54" t="s">
        <v>26</v>
      </c>
      <c r="E116" s="54" t="s">
        <v>27</v>
      </c>
      <c r="F116" s="54" t="s">
        <v>28</v>
      </c>
      <c r="G116" s="54" t="s">
        <v>29</v>
      </c>
      <c r="AC116" s="59"/>
      <c r="AF116" s="59"/>
    </row>
    <row r="117" spans="1:32" x14ac:dyDescent="0.45">
      <c r="A117" s="60"/>
      <c r="B117" s="2" t="str">
        <f>B105</f>
        <v>West</v>
      </c>
      <c r="C117" s="2">
        <f>IF(D111+E111&gt;0,1,0)</f>
        <v>1</v>
      </c>
      <c r="D117" s="2">
        <f>F114</f>
        <v>4</v>
      </c>
      <c r="E117" s="2">
        <f>D111</f>
        <v>1</v>
      </c>
      <c r="F117" s="2">
        <f>F111</f>
        <v>4</v>
      </c>
      <c r="G117" s="2">
        <f>J111-K111</f>
        <v>-29</v>
      </c>
      <c r="AC117" s="59"/>
      <c r="AF117" s="59"/>
    </row>
    <row r="118" spans="1:32" x14ac:dyDescent="0.45">
      <c r="A118" s="60"/>
      <c r="B118" s="2" t="str">
        <f>C105</f>
        <v>East</v>
      </c>
      <c r="C118" s="2">
        <f>IF(D111+E111&gt;0,1,0)</f>
        <v>1</v>
      </c>
      <c r="D118" s="2">
        <f>G114</f>
        <v>13</v>
      </c>
      <c r="E118" s="2">
        <f>E111</f>
        <v>3</v>
      </c>
      <c r="F118" s="2">
        <f>G111</f>
        <v>9</v>
      </c>
      <c r="G118" s="2">
        <f>K111-J111</f>
        <v>29</v>
      </c>
      <c r="AC118" s="59"/>
      <c r="AF118" s="59"/>
    </row>
    <row r="119" spans="1:32" ht="7.5" customHeight="1" x14ac:dyDescent="0.45">
      <c r="A119" s="61"/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3"/>
      <c r="AF119" s="63"/>
    </row>
    <row r="120" spans="1:32" ht="6.75" customHeight="1" x14ac:dyDescent="0.45"/>
    <row r="121" spans="1:32" ht="6.75" customHeight="1" x14ac:dyDescent="0.45"/>
    <row r="122" spans="1:32" ht="6.75" customHeight="1" x14ac:dyDescent="0.45">
      <c r="A122" s="55"/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  <c r="AA122" s="56"/>
      <c r="AB122" s="56"/>
      <c r="AC122" s="56"/>
      <c r="AF122" s="57"/>
    </row>
    <row r="123" spans="1:32" s="12" customFormat="1" ht="14.65" thickBot="1" x14ac:dyDescent="0.5">
      <c r="A123" s="64">
        <v>7</v>
      </c>
      <c r="B123" s="53" t="str">
        <f>$B$5</f>
        <v>West</v>
      </c>
      <c r="C123" s="53" t="str">
        <f>$B$7</f>
        <v>Grampian</v>
      </c>
      <c r="D123" s="111" t="s">
        <v>25</v>
      </c>
      <c r="E123" s="111"/>
      <c r="F123" s="111"/>
      <c r="G123" s="111"/>
      <c r="H123" s="112"/>
      <c r="I123" s="112"/>
      <c r="J123" s="112"/>
      <c r="K123" s="112"/>
      <c r="L123" s="113" t="s">
        <v>2</v>
      </c>
      <c r="M123" s="113"/>
      <c r="N123" s="34"/>
      <c r="O123" s="34"/>
      <c r="P123" s="113" t="s">
        <v>3</v>
      </c>
      <c r="Q123" s="113"/>
      <c r="R123" s="34"/>
      <c r="S123" s="34"/>
      <c r="T123" s="113" t="s">
        <v>4</v>
      </c>
      <c r="U123" s="113"/>
      <c r="V123" s="34"/>
      <c r="W123" s="34"/>
      <c r="X123" s="113" t="s">
        <v>5</v>
      </c>
      <c r="Y123" s="113"/>
      <c r="Z123" s="34"/>
      <c r="AA123" s="34"/>
      <c r="AB123" s="113" t="s">
        <v>6</v>
      </c>
      <c r="AC123" s="113"/>
      <c r="AF123" s="68"/>
    </row>
    <row r="124" spans="1:32" s="12" customFormat="1" ht="14.65" thickBot="1" x14ac:dyDescent="0.5">
      <c r="A124" s="64"/>
      <c r="B124" s="13" t="s">
        <v>0</v>
      </c>
      <c r="C124" s="21" t="s">
        <v>1</v>
      </c>
      <c r="D124" s="23" t="s">
        <v>20</v>
      </c>
      <c r="E124" s="24" t="s">
        <v>21</v>
      </c>
      <c r="F124" s="27" t="s">
        <v>7</v>
      </c>
      <c r="G124" s="24" t="s">
        <v>8</v>
      </c>
      <c r="H124" s="22" t="s">
        <v>19</v>
      </c>
      <c r="I124" s="14"/>
      <c r="J124" s="14" t="s">
        <v>23</v>
      </c>
      <c r="K124" s="14" t="s">
        <v>24</v>
      </c>
      <c r="L124" s="14" t="s">
        <v>23</v>
      </c>
      <c r="M124" s="14" t="s">
        <v>24</v>
      </c>
      <c r="N124" s="13"/>
      <c r="O124" s="13"/>
      <c r="P124" s="14" t="s">
        <v>23</v>
      </c>
      <c r="Q124" s="14" t="s">
        <v>24</v>
      </c>
      <c r="R124" s="14" t="s">
        <v>23</v>
      </c>
      <c r="S124" s="14" t="s">
        <v>24</v>
      </c>
      <c r="T124" s="14" t="s">
        <v>23</v>
      </c>
      <c r="U124" s="14" t="s">
        <v>24</v>
      </c>
      <c r="V124" s="14" t="s">
        <v>23</v>
      </c>
      <c r="W124" s="14" t="s">
        <v>24</v>
      </c>
      <c r="X124" s="14" t="s">
        <v>23</v>
      </c>
      <c r="Y124" s="14" t="s">
        <v>24</v>
      </c>
      <c r="Z124" s="14" t="s">
        <v>23</v>
      </c>
      <c r="AA124" s="14" t="s">
        <v>24</v>
      </c>
      <c r="AB124" s="14" t="s">
        <v>23</v>
      </c>
      <c r="AC124" s="14" t="s">
        <v>24</v>
      </c>
      <c r="AF124" s="68"/>
    </row>
    <row r="125" spans="1:32" x14ac:dyDescent="0.45">
      <c r="A125" s="60"/>
      <c r="B125" s="3" t="s">
        <v>9</v>
      </c>
      <c r="C125" s="25" t="s">
        <v>9</v>
      </c>
      <c r="D125" s="35">
        <f>IF(F125&gt;G125,1,IF(G125&gt;F125,0,0))</f>
        <v>0</v>
      </c>
      <c r="E125" s="36">
        <f>IF(G125&gt;F125,1,IF(F125&gt;G125,0,0))</f>
        <v>0</v>
      </c>
      <c r="F125" s="37">
        <f>SUM(N125,R125,V125,Z125,AD125)</f>
        <v>0</v>
      </c>
      <c r="G125" s="38">
        <f>SUM(O125,S125,W125,AA125,AE125)</f>
        <v>0</v>
      </c>
      <c r="H125" s="39"/>
      <c r="I125" s="39"/>
      <c r="J125" s="40">
        <f>SUM(L125,P125,T125,X125,AB125)</f>
        <v>0</v>
      </c>
      <c r="K125" s="41">
        <f>SUM(M125,Q125,U125,Y125,AC125)</f>
        <v>0</v>
      </c>
      <c r="L125" s="19"/>
      <c r="M125" s="7"/>
      <c r="N125" s="5">
        <f>IF(L125="",0,IF(L125&gt;M125,1,0))</f>
        <v>0</v>
      </c>
      <c r="O125" s="4">
        <f>IF(M125="",0,IF(M125&gt;L125,1,0))</f>
        <v>0</v>
      </c>
      <c r="P125" s="6"/>
      <c r="Q125" s="7"/>
      <c r="R125" s="5">
        <f>IF(P125="",0,IF(P125&gt;Q125,1,0))</f>
        <v>0</v>
      </c>
      <c r="S125" s="4">
        <f>IF(Q125="",0,IF(Q125&gt;P125,1,0))</f>
        <v>0</v>
      </c>
      <c r="T125" s="6"/>
      <c r="U125" s="7"/>
      <c r="V125" s="5">
        <f>IF(T125="",0,IF(T125&gt;U125,1,0))</f>
        <v>0</v>
      </c>
      <c r="W125" s="4">
        <f>IF(U125="",0,IF(U125&gt;T125,1,0))</f>
        <v>0</v>
      </c>
      <c r="X125" s="6"/>
      <c r="Y125" s="7"/>
      <c r="Z125" s="5">
        <f>IF(X125="",0,IF(X125&gt;Y125,1,0))</f>
        <v>0</v>
      </c>
      <c r="AA125" s="4">
        <f>IF(Y125="",0,IF(Y125&gt;X125,1,0))</f>
        <v>0</v>
      </c>
      <c r="AB125" s="6"/>
      <c r="AC125" s="65"/>
      <c r="AD125">
        <f>IF(AB125="",0,IF(AB125&gt;AC125,1,0))</f>
        <v>0</v>
      </c>
      <c r="AE125">
        <f>IF(AC125="",0,IF(AC125&gt;AB125,1,0))</f>
        <v>0</v>
      </c>
      <c r="AF125" s="69"/>
    </row>
    <row r="126" spans="1:32" x14ac:dyDescent="0.45">
      <c r="A126" s="60"/>
      <c r="B126" s="3" t="s">
        <v>10</v>
      </c>
      <c r="C126" s="25" t="s">
        <v>10</v>
      </c>
      <c r="D126" s="35">
        <f t="shared" ref="D126:D128" si="102">IF(F126&gt;G126,1,IF(G126&gt;F126,0,0))</f>
        <v>0</v>
      </c>
      <c r="E126" s="36">
        <f t="shared" ref="E126:E128" si="103">IF(G126&gt;F126,1,IF(F126&gt;G126,0,0))</f>
        <v>0</v>
      </c>
      <c r="F126" s="37">
        <f t="shared" ref="F126:G128" si="104">SUM(N126,R126,V126,Z126,AD126)</f>
        <v>0</v>
      </c>
      <c r="G126" s="38">
        <f t="shared" si="104"/>
        <v>0</v>
      </c>
      <c r="H126" s="42"/>
      <c r="I126" s="42"/>
      <c r="J126" s="43">
        <f t="shared" ref="J126:K128" si="105">SUM(L126,P126,T126,X126,AB126)</f>
        <v>0</v>
      </c>
      <c r="K126" s="38">
        <f t="shared" si="105"/>
        <v>0</v>
      </c>
      <c r="L126" s="5"/>
      <c r="M126" s="9"/>
      <c r="N126" s="5">
        <f t="shared" ref="N126:N128" si="106">IF(L126="",0,IF(L126&gt;M126,1,0))</f>
        <v>0</v>
      </c>
      <c r="O126" s="4">
        <f t="shared" ref="O126:O128" si="107">IF(M126="",0,IF(M126&gt;L126,1,0))</f>
        <v>0</v>
      </c>
      <c r="P126" s="8"/>
      <c r="Q126" s="9"/>
      <c r="R126" s="5">
        <f t="shared" ref="R126:R128" si="108">IF(P126="",0,IF(P126&gt;Q126,1,0))</f>
        <v>0</v>
      </c>
      <c r="S126" s="4">
        <f t="shared" ref="S126:S128" si="109">IF(Q126="",0,IF(Q126&gt;P126,1,0))</f>
        <v>0</v>
      </c>
      <c r="T126" s="8"/>
      <c r="U126" s="9"/>
      <c r="V126" s="5">
        <f t="shared" ref="V126:V128" si="110">IF(T126="",0,IF(T126&gt;U126,1,0))</f>
        <v>0</v>
      </c>
      <c r="W126" s="4">
        <f t="shared" ref="W126:W128" si="111">IF(U126="",0,IF(U126&gt;T126,1,0))</f>
        <v>0</v>
      </c>
      <c r="X126" s="8"/>
      <c r="Y126" s="9"/>
      <c r="Z126" s="5">
        <f t="shared" ref="Z126:Z128" si="112">IF(X126="",0,IF(X126&gt;Y126,1,0))</f>
        <v>0</v>
      </c>
      <c r="AA126" s="4">
        <f t="shared" ref="AA126:AA128" si="113">IF(Y126="",0,IF(Y126&gt;X126,1,0))</f>
        <v>0</v>
      </c>
      <c r="AB126" s="8"/>
      <c r="AC126" s="1"/>
      <c r="AD126">
        <f t="shared" ref="AD126:AD128" si="114">IF(AB126="",0,IF(AB126&gt;AC126,1,0))</f>
        <v>0</v>
      </c>
      <c r="AE126">
        <f t="shared" ref="AE126:AE128" si="115">IF(AC126="",0,IF(AC126&gt;AB126,1,0))</f>
        <v>0</v>
      </c>
      <c r="AF126" s="69"/>
    </row>
    <row r="127" spans="1:32" x14ac:dyDescent="0.45">
      <c r="A127" s="60"/>
      <c r="B127" s="3" t="s">
        <v>11</v>
      </c>
      <c r="C127" s="25" t="s">
        <v>11</v>
      </c>
      <c r="D127" s="35">
        <f t="shared" si="102"/>
        <v>0</v>
      </c>
      <c r="E127" s="36">
        <f t="shared" si="103"/>
        <v>0</v>
      </c>
      <c r="F127" s="37">
        <f t="shared" si="104"/>
        <v>0</v>
      </c>
      <c r="G127" s="38">
        <f t="shared" si="104"/>
        <v>0</v>
      </c>
      <c r="H127" s="42"/>
      <c r="I127" s="42"/>
      <c r="J127" s="43">
        <f t="shared" si="105"/>
        <v>0</v>
      </c>
      <c r="K127" s="38">
        <f t="shared" si="105"/>
        <v>0</v>
      </c>
      <c r="L127" s="5"/>
      <c r="M127" s="9"/>
      <c r="N127" s="5">
        <f t="shared" si="106"/>
        <v>0</v>
      </c>
      <c r="O127" s="4">
        <f t="shared" si="107"/>
        <v>0</v>
      </c>
      <c r="P127" s="8"/>
      <c r="Q127" s="9"/>
      <c r="R127" s="5">
        <f t="shared" si="108"/>
        <v>0</v>
      </c>
      <c r="S127" s="4">
        <f t="shared" si="109"/>
        <v>0</v>
      </c>
      <c r="T127" s="8"/>
      <c r="U127" s="9"/>
      <c r="V127" s="5">
        <f t="shared" si="110"/>
        <v>0</v>
      </c>
      <c r="W127" s="4">
        <f t="shared" si="111"/>
        <v>0</v>
      </c>
      <c r="X127" s="8"/>
      <c r="Y127" s="9"/>
      <c r="Z127" s="5">
        <f t="shared" si="112"/>
        <v>0</v>
      </c>
      <c r="AA127" s="4">
        <f t="shared" si="113"/>
        <v>0</v>
      </c>
      <c r="AB127" s="8"/>
      <c r="AC127" s="1"/>
      <c r="AD127">
        <f t="shared" si="114"/>
        <v>0</v>
      </c>
      <c r="AE127">
        <f t="shared" si="115"/>
        <v>0</v>
      </c>
      <c r="AF127" s="69"/>
    </row>
    <row r="128" spans="1:32" ht="14.65" thickBot="1" x14ac:dyDescent="0.5">
      <c r="A128" s="60"/>
      <c r="B128" s="3" t="s">
        <v>12</v>
      </c>
      <c r="C128" s="25" t="s">
        <v>12</v>
      </c>
      <c r="D128" s="35">
        <f t="shared" si="102"/>
        <v>0</v>
      </c>
      <c r="E128" s="36">
        <f t="shared" si="103"/>
        <v>0</v>
      </c>
      <c r="F128" s="37">
        <f t="shared" si="104"/>
        <v>0</v>
      </c>
      <c r="G128" s="38">
        <f t="shared" si="104"/>
        <v>0</v>
      </c>
      <c r="H128" s="44"/>
      <c r="I128" s="44"/>
      <c r="J128" s="43">
        <f t="shared" si="105"/>
        <v>0</v>
      </c>
      <c r="K128" s="38">
        <f t="shared" si="105"/>
        <v>0</v>
      </c>
      <c r="L128" s="20"/>
      <c r="M128" s="11"/>
      <c r="N128" s="5">
        <f t="shared" si="106"/>
        <v>0</v>
      </c>
      <c r="O128" s="4">
        <f t="shared" si="107"/>
        <v>0</v>
      </c>
      <c r="P128" s="10"/>
      <c r="Q128" s="11"/>
      <c r="R128" s="5">
        <f t="shared" si="108"/>
        <v>0</v>
      </c>
      <c r="S128" s="4">
        <f t="shared" si="109"/>
        <v>0</v>
      </c>
      <c r="T128" s="10"/>
      <c r="U128" s="11"/>
      <c r="V128" s="5">
        <f t="shared" si="110"/>
        <v>0</v>
      </c>
      <c r="W128" s="4">
        <f t="shared" si="111"/>
        <v>0</v>
      </c>
      <c r="X128" s="10"/>
      <c r="Y128" s="11"/>
      <c r="Z128" s="5">
        <f t="shared" si="112"/>
        <v>0</v>
      </c>
      <c r="AA128" s="4">
        <f t="shared" si="113"/>
        <v>0</v>
      </c>
      <c r="AB128" s="10"/>
      <c r="AC128" s="66"/>
      <c r="AD128">
        <f t="shared" si="114"/>
        <v>0</v>
      </c>
      <c r="AE128">
        <f t="shared" si="115"/>
        <v>0</v>
      </c>
      <c r="AF128" s="69"/>
    </row>
    <row r="129" spans="1:32" s="12" customFormat="1" ht="14.65" thickBot="1" x14ac:dyDescent="0.5">
      <c r="A129" s="64"/>
      <c r="B129" s="15" t="s">
        <v>15</v>
      </c>
      <c r="C129" s="26"/>
      <c r="D129" s="45">
        <f t="shared" ref="D129:E129" si="116">SUM(D125:D128)</f>
        <v>0</v>
      </c>
      <c r="E129" s="46">
        <f t="shared" si="116"/>
        <v>0</v>
      </c>
      <c r="F129" s="47">
        <f>SUM(F125:F128)</f>
        <v>0</v>
      </c>
      <c r="G129" s="48">
        <f>SUM(G125:G128)</f>
        <v>0</v>
      </c>
      <c r="H129" s="49"/>
      <c r="I129" s="49"/>
      <c r="J129" s="50">
        <f>SUM(J125:J128)</f>
        <v>0</v>
      </c>
      <c r="K129" s="48">
        <f>SUM(K125:K128)</f>
        <v>0</v>
      </c>
      <c r="AC129" s="58"/>
      <c r="AF129" s="68"/>
    </row>
    <row r="130" spans="1:32" s="12" customFormat="1" x14ac:dyDescent="0.45">
      <c r="A130" s="64"/>
      <c r="B130" s="15" t="s">
        <v>22</v>
      </c>
      <c r="C130" s="26"/>
      <c r="D130" s="45"/>
      <c r="E130" s="46"/>
      <c r="F130" s="83"/>
      <c r="G130" s="84"/>
      <c r="AB130" s="110" t="s">
        <v>17</v>
      </c>
      <c r="AC130" s="110"/>
      <c r="AF130" s="68"/>
    </row>
    <row r="131" spans="1:32" ht="14.65" thickBot="1" x14ac:dyDescent="0.5">
      <c r="A131" s="60"/>
      <c r="B131" s="15" t="s">
        <v>13</v>
      </c>
      <c r="C131" s="17"/>
      <c r="D131" s="51"/>
      <c r="E131" s="52"/>
      <c r="F131" s="51" t="str">
        <f>IF(AB132="yes",0,IF(AB132="no",-$C$11,"error"))</f>
        <v>error</v>
      </c>
      <c r="G131" s="52" t="str">
        <f>IF(AC132="yes",0,IF(AC132="no",-$C$11,"error"))</f>
        <v>error</v>
      </c>
      <c r="H131" s="18"/>
      <c r="I131" s="18"/>
      <c r="AB131" s="13" t="str">
        <f>B123</f>
        <v>West</v>
      </c>
      <c r="AC131" s="13" t="str">
        <f>C123</f>
        <v>Grampian</v>
      </c>
      <c r="AF131" s="69"/>
    </row>
    <row r="132" spans="1:32" s="16" customFormat="1" ht="14.65" thickBot="1" x14ac:dyDescent="0.5">
      <c r="A132" s="67"/>
      <c r="B132" s="33" t="s">
        <v>16</v>
      </c>
      <c r="C132" s="28"/>
      <c r="D132" s="29">
        <f>SUM(D129:D131)</f>
        <v>0</v>
      </c>
      <c r="E132" s="29">
        <f>SUM(E129:E131)</f>
        <v>0</v>
      </c>
      <c r="F132" s="29">
        <f t="shared" ref="F132:G132" si="117">SUM(F129:F131)</f>
        <v>0</v>
      </c>
      <c r="G132" s="29">
        <f t="shared" si="117"/>
        <v>0</v>
      </c>
      <c r="H132" s="32">
        <f t="shared" ref="H132:I132" si="118">SUM(H125:H131)</f>
        <v>0</v>
      </c>
      <c r="I132" s="33">
        <f t="shared" si="118"/>
        <v>0</v>
      </c>
      <c r="J132" s="30">
        <f>J129</f>
        <v>0</v>
      </c>
      <c r="K132" s="31">
        <f>K129</f>
        <v>0</v>
      </c>
      <c r="AB132" s="3"/>
      <c r="AC132" s="3"/>
      <c r="AF132" s="70"/>
    </row>
    <row r="133" spans="1:32" x14ac:dyDescent="0.45">
      <c r="A133" s="60"/>
      <c r="AC133" s="59"/>
      <c r="AF133" s="59"/>
    </row>
    <row r="134" spans="1:32" x14ac:dyDescent="0.45">
      <c r="A134" s="60"/>
      <c r="B134" s="53" t="s">
        <v>18</v>
      </c>
      <c r="C134" s="54" t="s">
        <v>40</v>
      </c>
      <c r="D134" s="54" t="s">
        <v>26</v>
      </c>
      <c r="E134" s="54" t="s">
        <v>27</v>
      </c>
      <c r="F134" s="54" t="s">
        <v>28</v>
      </c>
      <c r="G134" s="54" t="s">
        <v>29</v>
      </c>
      <c r="AC134" s="59"/>
      <c r="AF134" s="59"/>
    </row>
    <row r="135" spans="1:32" x14ac:dyDescent="0.45">
      <c r="A135" s="60"/>
      <c r="B135" s="2" t="str">
        <f>B123</f>
        <v>West</v>
      </c>
      <c r="C135" s="2">
        <f>IF(D129+E129&gt;0,1,0)</f>
        <v>0</v>
      </c>
      <c r="D135" s="2">
        <f>F132</f>
        <v>0</v>
      </c>
      <c r="E135" s="2">
        <f>D129</f>
        <v>0</v>
      </c>
      <c r="F135" s="2">
        <f>F129</f>
        <v>0</v>
      </c>
      <c r="G135" s="2">
        <f>J129-K129</f>
        <v>0</v>
      </c>
      <c r="AC135" s="59"/>
      <c r="AF135" s="59"/>
    </row>
    <row r="136" spans="1:32" x14ac:dyDescent="0.45">
      <c r="A136" s="60"/>
      <c r="B136" s="2" t="str">
        <f>C123</f>
        <v>Grampian</v>
      </c>
      <c r="C136" s="2">
        <f>IF(D129+E129&gt;0,1,0)</f>
        <v>0</v>
      </c>
      <c r="D136" s="2">
        <f>G132</f>
        <v>0</v>
      </c>
      <c r="E136" s="2">
        <f>E129</f>
        <v>0</v>
      </c>
      <c r="F136" s="2">
        <f>G129</f>
        <v>0</v>
      </c>
      <c r="G136" s="2">
        <f>K129-J129</f>
        <v>0</v>
      </c>
      <c r="AC136" s="59"/>
      <c r="AF136" s="59"/>
    </row>
    <row r="137" spans="1:32" ht="7.5" customHeight="1" x14ac:dyDescent="0.45">
      <c r="A137" s="61"/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3"/>
      <c r="AF137" s="63"/>
    </row>
    <row r="138" spans="1:32" ht="6.75" customHeight="1" x14ac:dyDescent="0.45"/>
    <row r="139" spans="1:32" ht="6.75" customHeight="1" x14ac:dyDescent="0.45"/>
    <row r="140" spans="1:32" ht="6.75" customHeight="1" x14ac:dyDescent="0.45">
      <c r="A140" s="55"/>
      <c r="B140" s="56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56"/>
      <c r="AA140" s="56"/>
      <c r="AB140" s="56"/>
      <c r="AC140" s="56"/>
      <c r="AF140" s="57"/>
    </row>
    <row r="141" spans="1:32" s="12" customFormat="1" ht="14.65" thickBot="1" x14ac:dyDescent="0.5">
      <c r="A141" s="64">
        <v>8</v>
      </c>
      <c r="B141" s="53" t="str">
        <f>$B$5</f>
        <v>West</v>
      </c>
      <c r="C141" s="53" t="str">
        <f>$B$8</f>
        <v>Central</v>
      </c>
      <c r="D141" s="111" t="s">
        <v>25</v>
      </c>
      <c r="E141" s="111"/>
      <c r="F141" s="111"/>
      <c r="G141" s="111"/>
      <c r="H141" s="112"/>
      <c r="I141" s="112"/>
      <c r="J141" s="112"/>
      <c r="K141" s="112"/>
      <c r="L141" s="113" t="s">
        <v>2</v>
      </c>
      <c r="M141" s="113"/>
      <c r="N141" s="34"/>
      <c r="O141" s="34"/>
      <c r="P141" s="113" t="s">
        <v>3</v>
      </c>
      <c r="Q141" s="113"/>
      <c r="R141" s="34"/>
      <c r="S141" s="34"/>
      <c r="T141" s="113" t="s">
        <v>4</v>
      </c>
      <c r="U141" s="113"/>
      <c r="V141" s="34"/>
      <c r="W141" s="34"/>
      <c r="X141" s="113" t="s">
        <v>5</v>
      </c>
      <c r="Y141" s="113"/>
      <c r="Z141" s="34"/>
      <c r="AA141" s="34"/>
      <c r="AB141" s="113" t="s">
        <v>6</v>
      </c>
      <c r="AC141" s="113"/>
      <c r="AF141" s="68"/>
    </row>
    <row r="142" spans="1:32" s="12" customFormat="1" ht="14.65" thickBot="1" x14ac:dyDescent="0.5">
      <c r="A142" s="64"/>
      <c r="B142" s="13" t="s">
        <v>0</v>
      </c>
      <c r="C142" s="21" t="s">
        <v>1</v>
      </c>
      <c r="D142" s="23" t="s">
        <v>20</v>
      </c>
      <c r="E142" s="24" t="s">
        <v>21</v>
      </c>
      <c r="F142" s="27" t="s">
        <v>7</v>
      </c>
      <c r="G142" s="24" t="s">
        <v>8</v>
      </c>
      <c r="H142" s="22" t="s">
        <v>19</v>
      </c>
      <c r="I142" s="14"/>
      <c r="J142" s="14" t="s">
        <v>23</v>
      </c>
      <c r="K142" s="14" t="s">
        <v>24</v>
      </c>
      <c r="L142" s="14" t="s">
        <v>23</v>
      </c>
      <c r="M142" s="14" t="s">
        <v>24</v>
      </c>
      <c r="N142" s="13"/>
      <c r="O142" s="13"/>
      <c r="P142" s="14" t="s">
        <v>23</v>
      </c>
      <c r="Q142" s="14" t="s">
        <v>24</v>
      </c>
      <c r="R142" s="14" t="s">
        <v>23</v>
      </c>
      <c r="S142" s="14" t="s">
        <v>24</v>
      </c>
      <c r="T142" s="14" t="s">
        <v>23</v>
      </c>
      <c r="U142" s="14" t="s">
        <v>24</v>
      </c>
      <c r="V142" s="14" t="s">
        <v>23</v>
      </c>
      <c r="W142" s="14" t="s">
        <v>24</v>
      </c>
      <c r="X142" s="14" t="s">
        <v>23</v>
      </c>
      <c r="Y142" s="14" t="s">
        <v>24</v>
      </c>
      <c r="Z142" s="14" t="s">
        <v>23</v>
      </c>
      <c r="AA142" s="14" t="s">
        <v>24</v>
      </c>
      <c r="AB142" s="14" t="s">
        <v>23</v>
      </c>
      <c r="AC142" s="14" t="s">
        <v>24</v>
      </c>
      <c r="AF142" s="68"/>
    </row>
    <row r="143" spans="1:32" x14ac:dyDescent="0.45">
      <c r="A143" s="60"/>
      <c r="B143" s="87" t="s">
        <v>147</v>
      </c>
      <c r="C143" s="85" t="s">
        <v>142</v>
      </c>
      <c r="D143" s="35">
        <f>IF(F143&gt;G143,1,IF(G143&gt;F143,0,0))</f>
        <v>0</v>
      </c>
      <c r="E143" s="36">
        <f>IF(G143&gt;F143,1,IF(F143&gt;G143,0,0))</f>
        <v>1</v>
      </c>
      <c r="F143" s="37">
        <f>SUM(N143,R143,V143,Z143,AD143)</f>
        <v>0</v>
      </c>
      <c r="G143" s="38">
        <v>3</v>
      </c>
      <c r="H143" s="39"/>
      <c r="I143" s="39"/>
      <c r="J143" s="40">
        <f>SUM(L143,P143,T143,X143,AB143)</f>
        <v>20</v>
      </c>
      <c r="K143" s="41">
        <f>SUM(M143,Q143,U143,Y143,AC143)</f>
        <v>34</v>
      </c>
      <c r="L143" s="19">
        <v>5</v>
      </c>
      <c r="M143" s="7">
        <v>11</v>
      </c>
      <c r="N143" s="5"/>
      <c r="O143" s="4"/>
      <c r="P143" s="19">
        <v>5</v>
      </c>
      <c r="Q143" s="7">
        <v>11</v>
      </c>
      <c r="R143" s="5"/>
      <c r="S143" s="4"/>
      <c r="T143" s="19">
        <v>10</v>
      </c>
      <c r="U143" s="7">
        <v>12</v>
      </c>
      <c r="V143" s="5">
        <f>IF(T143="",0,IF(T143&gt;U143,1,0))</f>
        <v>0</v>
      </c>
      <c r="W143" s="4">
        <f>IF(U143="",0,IF(U143&gt;T143,1,0))</f>
        <v>1</v>
      </c>
      <c r="X143" s="6"/>
      <c r="Y143" s="7"/>
      <c r="Z143" s="5">
        <f>IF(X143="",0,IF(X143&gt;Y143,1,0))</f>
        <v>0</v>
      </c>
      <c r="AA143" s="4">
        <f>IF(Y143="",0,IF(Y143&gt;X143,1,0))</f>
        <v>0</v>
      </c>
      <c r="AB143" s="6"/>
      <c r="AC143" s="65"/>
      <c r="AD143">
        <f>IF(AB143="",0,IF(AB143&gt;AC143,1,0))</f>
        <v>0</v>
      </c>
      <c r="AE143">
        <f>IF(AC143="",0,IF(AC143&gt;AB143,1,0))</f>
        <v>0</v>
      </c>
      <c r="AF143" s="69"/>
    </row>
    <row r="144" spans="1:32" x14ac:dyDescent="0.45">
      <c r="A144" s="60"/>
      <c r="B144" s="8" t="s">
        <v>148</v>
      </c>
      <c r="C144" s="85" t="s">
        <v>143</v>
      </c>
      <c r="D144" s="35">
        <f t="shared" ref="D144:D146" si="119">IF(F144&gt;G144,1,IF(G144&gt;F144,0,0))</f>
        <v>0</v>
      </c>
      <c r="E144" s="36">
        <f t="shared" ref="E144:E146" si="120">IF(G144&gt;F144,1,IF(F144&gt;G144,0,0))</f>
        <v>1</v>
      </c>
      <c r="F144" s="37">
        <f t="shared" ref="F144" si="121">SUM(N144,R144,V144,Z144,AD144)</f>
        <v>1</v>
      </c>
      <c r="G144" s="38">
        <v>3</v>
      </c>
      <c r="H144" s="42"/>
      <c r="I144" s="42"/>
      <c r="J144" s="43">
        <f t="shared" ref="J144:K146" si="122">SUM(L144,P144,T144,X144,AB144)</f>
        <v>29</v>
      </c>
      <c r="K144" s="38">
        <f t="shared" si="122"/>
        <v>38</v>
      </c>
      <c r="L144" s="5">
        <v>8</v>
      </c>
      <c r="M144" s="9">
        <v>11</v>
      </c>
      <c r="N144" s="5"/>
      <c r="O144" s="4"/>
      <c r="P144" s="5">
        <v>7</v>
      </c>
      <c r="Q144" s="9">
        <v>11</v>
      </c>
      <c r="R144" s="5"/>
      <c r="S144" s="4"/>
      <c r="T144" s="5">
        <v>11</v>
      </c>
      <c r="U144" s="9">
        <v>5</v>
      </c>
      <c r="V144" s="5">
        <f t="shared" ref="V144:V146" si="123">IF(T144="",0,IF(T144&gt;U144,1,0))</f>
        <v>1</v>
      </c>
      <c r="W144" s="4">
        <f t="shared" ref="W144:W146" si="124">IF(U144="",0,IF(U144&gt;T144,1,0))</f>
        <v>0</v>
      </c>
      <c r="X144" s="8">
        <v>3</v>
      </c>
      <c r="Y144" s="9">
        <v>11</v>
      </c>
      <c r="Z144" s="5">
        <f t="shared" ref="Z144:Z146" si="125">IF(X144="",0,IF(X144&gt;Y144,1,0))</f>
        <v>0</v>
      </c>
      <c r="AA144" s="4">
        <f t="shared" ref="AA144:AA146" si="126">IF(Y144="",0,IF(Y144&gt;X144,1,0))</f>
        <v>1</v>
      </c>
      <c r="AB144" s="8"/>
      <c r="AC144" s="1"/>
      <c r="AD144">
        <f t="shared" ref="AD144:AD146" si="127">IF(AB144="",0,IF(AB144&gt;AC144,1,0))</f>
        <v>0</v>
      </c>
      <c r="AE144">
        <f t="shared" ref="AE144:AE146" si="128">IF(AC144="",0,IF(AC144&gt;AB144,1,0))</f>
        <v>0</v>
      </c>
      <c r="AF144" s="69"/>
    </row>
    <row r="145" spans="1:32" x14ac:dyDescent="0.45">
      <c r="A145" s="60"/>
      <c r="B145" s="8" t="s">
        <v>150</v>
      </c>
      <c r="C145" s="85" t="s">
        <v>144</v>
      </c>
      <c r="D145" s="35">
        <f t="shared" si="119"/>
        <v>0</v>
      </c>
      <c r="E145" s="36">
        <f t="shared" si="120"/>
        <v>1</v>
      </c>
      <c r="F145" s="37">
        <v>2</v>
      </c>
      <c r="G145" s="38">
        <v>3</v>
      </c>
      <c r="H145" s="42"/>
      <c r="I145" s="42"/>
      <c r="J145" s="43">
        <f t="shared" si="122"/>
        <v>53</v>
      </c>
      <c r="K145" s="38">
        <f t="shared" si="122"/>
        <v>49</v>
      </c>
      <c r="L145" s="5">
        <v>11</v>
      </c>
      <c r="M145" s="9">
        <v>13</v>
      </c>
      <c r="N145" s="5"/>
      <c r="O145" s="4"/>
      <c r="P145" s="5">
        <v>9</v>
      </c>
      <c r="Q145" s="9">
        <v>11</v>
      </c>
      <c r="R145" s="5"/>
      <c r="S145" s="4"/>
      <c r="T145" s="5">
        <v>11</v>
      </c>
      <c r="U145" s="9">
        <v>3</v>
      </c>
      <c r="V145" s="5">
        <f t="shared" si="123"/>
        <v>1</v>
      </c>
      <c r="W145" s="4">
        <f t="shared" si="124"/>
        <v>0</v>
      </c>
      <c r="X145" s="8">
        <v>11</v>
      </c>
      <c r="Y145" s="9">
        <v>9</v>
      </c>
      <c r="Z145" s="5">
        <f t="shared" si="125"/>
        <v>1</v>
      </c>
      <c r="AA145" s="4">
        <f t="shared" si="126"/>
        <v>0</v>
      </c>
      <c r="AB145" s="8">
        <v>11</v>
      </c>
      <c r="AC145" s="1">
        <v>13</v>
      </c>
      <c r="AD145">
        <f t="shared" si="127"/>
        <v>0</v>
      </c>
      <c r="AE145">
        <f t="shared" si="128"/>
        <v>1</v>
      </c>
      <c r="AF145" s="69"/>
    </row>
    <row r="146" spans="1:32" ht="14.65" thickBot="1" x14ac:dyDescent="0.5">
      <c r="A146" s="60"/>
      <c r="B146" s="8" t="s">
        <v>149</v>
      </c>
      <c r="C146" s="85" t="s">
        <v>145</v>
      </c>
      <c r="D146" s="35">
        <f t="shared" si="119"/>
        <v>1</v>
      </c>
      <c r="E146" s="36">
        <f t="shared" si="120"/>
        <v>0</v>
      </c>
      <c r="F146" s="37">
        <v>3</v>
      </c>
      <c r="G146" s="38">
        <v>1</v>
      </c>
      <c r="H146" s="44"/>
      <c r="I146" s="44"/>
      <c r="J146" s="43">
        <f t="shared" si="122"/>
        <v>42</v>
      </c>
      <c r="K146" s="38">
        <f t="shared" si="122"/>
        <v>34</v>
      </c>
      <c r="L146" s="20">
        <v>9</v>
      </c>
      <c r="M146" s="11">
        <v>11</v>
      </c>
      <c r="N146" s="5"/>
      <c r="O146" s="4"/>
      <c r="P146" s="20">
        <v>11</v>
      </c>
      <c r="Q146" s="11">
        <v>9</v>
      </c>
      <c r="R146" s="5"/>
      <c r="S146" s="4"/>
      <c r="T146" s="20">
        <v>11</v>
      </c>
      <c r="U146" s="11">
        <v>7</v>
      </c>
      <c r="V146" s="5">
        <f t="shared" si="123"/>
        <v>1</v>
      </c>
      <c r="W146" s="4">
        <f t="shared" si="124"/>
        <v>0</v>
      </c>
      <c r="X146" s="10">
        <v>11</v>
      </c>
      <c r="Y146" s="11">
        <v>7</v>
      </c>
      <c r="Z146" s="5">
        <f t="shared" si="125"/>
        <v>1</v>
      </c>
      <c r="AA146" s="4">
        <f t="shared" si="126"/>
        <v>0</v>
      </c>
      <c r="AB146" s="10"/>
      <c r="AC146" s="66"/>
      <c r="AD146">
        <f t="shared" si="127"/>
        <v>0</v>
      </c>
      <c r="AE146">
        <f t="shared" si="128"/>
        <v>0</v>
      </c>
      <c r="AF146" s="69"/>
    </row>
    <row r="147" spans="1:32" s="12" customFormat="1" ht="14.65" thickBot="1" x14ac:dyDescent="0.5">
      <c r="A147" s="64"/>
      <c r="B147" s="15" t="s">
        <v>15</v>
      </c>
      <c r="C147" s="26"/>
      <c r="D147" s="45">
        <f t="shared" ref="D147:E147" si="129">SUM(D143:D146)</f>
        <v>1</v>
      </c>
      <c r="E147" s="46">
        <f t="shared" si="129"/>
        <v>3</v>
      </c>
      <c r="F147" s="45">
        <f>SUM(F143:F146)</f>
        <v>6</v>
      </c>
      <c r="G147" s="46">
        <f>SUM(G143:G146)</f>
        <v>10</v>
      </c>
      <c r="H147" s="49"/>
      <c r="I147" s="49"/>
      <c r="J147" s="50">
        <f>SUM(J143:J146)</f>
        <v>144</v>
      </c>
      <c r="K147" s="48">
        <f>SUM(K143:K146)</f>
        <v>155</v>
      </c>
      <c r="AC147" s="58"/>
      <c r="AF147" s="68"/>
    </row>
    <row r="148" spans="1:32" s="12" customFormat="1" x14ac:dyDescent="0.45">
      <c r="A148" s="64"/>
      <c r="B148" s="15" t="s">
        <v>22</v>
      </c>
      <c r="C148" s="26"/>
      <c r="D148" s="45"/>
      <c r="E148" s="46"/>
      <c r="F148" s="83"/>
      <c r="G148" s="84">
        <v>4</v>
      </c>
      <c r="AB148" s="110" t="s">
        <v>17</v>
      </c>
      <c r="AC148" s="110"/>
      <c r="AF148" s="68"/>
    </row>
    <row r="149" spans="1:32" ht="14.65" thickBot="1" x14ac:dyDescent="0.5">
      <c r="A149" s="60"/>
      <c r="B149" s="15" t="s">
        <v>13</v>
      </c>
      <c r="C149" s="17"/>
      <c r="D149" s="51"/>
      <c r="E149" s="52"/>
      <c r="F149" s="51">
        <f>IF(AB150="yes",0,IF(AB150="no",-$C$11,"error"))</f>
        <v>0</v>
      </c>
      <c r="G149" s="52">
        <f>IF(AC150="yes",0,IF(AC150="no",-$C$11,"error"))</f>
        <v>0</v>
      </c>
      <c r="H149" s="18"/>
      <c r="I149" s="18"/>
      <c r="AB149" s="13" t="str">
        <f>B141</f>
        <v>West</v>
      </c>
      <c r="AC149" s="13" t="str">
        <f>C141</f>
        <v>Central</v>
      </c>
      <c r="AF149" s="69"/>
    </row>
    <row r="150" spans="1:32" s="16" customFormat="1" ht="14.65" thickBot="1" x14ac:dyDescent="0.5">
      <c r="A150" s="67"/>
      <c r="B150" s="33" t="s">
        <v>16</v>
      </c>
      <c r="C150" s="28"/>
      <c r="D150" s="29">
        <f>SUM(D147:D149)</f>
        <v>1</v>
      </c>
      <c r="E150" s="29">
        <f>SUM(E147:E149)</f>
        <v>3</v>
      </c>
      <c r="F150" s="29">
        <f t="shared" ref="F150:G150" si="130">SUM(F147:F149)</f>
        <v>6</v>
      </c>
      <c r="G150" s="29">
        <f t="shared" si="130"/>
        <v>14</v>
      </c>
      <c r="H150" s="32">
        <f t="shared" ref="H150:I150" si="131">SUM(H143:H149)</f>
        <v>0</v>
      </c>
      <c r="I150" s="33">
        <f t="shared" si="131"/>
        <v>0</v>
      </c>
      <c r="J150" s="30">
        <f>J147</f>
        <v>144</v>
      </c>
      <c r="K150" s="31">
        <f>K147</f>
        <v>155</v>
      </c>
      <c r="AB150" s="3" t="s">
        <v>72</v>
      </c>
      <c r="AC150" s="3" t="s">
        <v>72</v>
      </c>
      <c r="AF150" s="70"/>
    </row>
    <row r="151" spans="1:32" x14ac:dyDescent="0.45">
      <c r="A151" s="60"/>
      <c r="AC151" s="59"/>
      <c r="AF151" s="59"/>
    </row>
    <row r="152" spans="1:32" x14ac:dyDescent="0.45">
      <c r="A152" s="60"/>
      <c r="B152" s="53" t="s">
        <v>18</v>
      </c>
      <c r="C152" s="54" t="s">
        <v>40</v>
      </c>
      <c r="D152" s="54" t="s">
        <v>26</v>
      </c>
      <c r="E152" s="54" t="s">
        <v>27</v>
      </c>
      <c r="F152" s="54" t="s">
        <v>28</v>
      </c>
      <c r="G152" s="54" t="s">
        <v>29</v>
      </c>
      <c r="AC152" s="59"/>
      <c r="AF152" s="59"/>
    </row>
    <row r="153" spans="1:32" x14ac:dyDescent="0.45">
      <c r="A153" s="60"/>
      <c r="B153" s="2" t="str">
        <f>B141</f>
        <v>West</v>
      </c>
      <c r="C153" s="2">
        <f>IF(D147+E147&gt;0,1,0)</f>
        <v>1</v>
      </c>
      <c r="D153" s="2">
        <f>F150</f>
        <v>6</v>
      </c>
      <c r="E153" s="2">
        <f>D147</f>
        <v>1</v>
      </c>
      <c r="F153" s="2">
        <f>F147</f>
        <v>6</v>
      </c>
      <c r="G153" s="2">
        <f>J147-K147</f>
        <v>-11</v>
      </c>
      <c r="AC153" s="59"/>
      <c r="AF153" s="59"/>
    </row>
    <row r="154" spans="1:32" x14ac:dyDescent="0.45">
      <c r="A154" s="60"/>
      <c r="B154" s="2" t="str">
        <f>C141</f>
        <v>Central</v>
      </c>
      <c r="C154" s="2">
        <f>IF(D147+E147&gt;0,1,0)</f>
        <v>1</v>
      </c>
      <c r="D154" s="2">
        <f>G150</f>
        <v>14</v>
      </c>
      <c r="E154" s="2">
        <f>E147</f>
        <v>3</v>
      </c>
      <c r="F154" s="2">
        <f>G147</f>
        <v>10</v>
      </c>
      <c r="G154" s="2">
        <f>K147-J147</f>
        <v>11</v>
      </c>
      <c r="AC154" s="59"/>
      <c r="AF154" s="59"/>
    </row>
    <row r="155" spans="1:32" ht="7.5" customHeight="1" x14ac:dyDescent="0.45">
      <c r="A155" s="61"/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  <c r="AA155" s="62"/>
      <c r="AB155" s="62"/>
      <c r="AC155" s="63"/>
      <c r="AF155" s="63"/>
    </row>
    <row r="156" spans="1:32" ht="7.5" customHeight="1" x14ac:dyDescent="0.45"/>
    <row r="157" spans="1:32" ht="6.75" customHeight="1" x14ac:dyDescent="0.45"/>
    <row r="158" spans="1:32" ht="6.75" customHeight="1" x14ac:dyDescent="0.45">
      <c r="A158" s="55"/>
      <c r="B158" s="56"/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56"/>
      <c r="S158" s="56"/>
      <c r="T158" s="56"/>
      <c r="U158" s="56"/>
      <c r="V158" s="56"/>
      <c r="W158" s="56"/>
      <c r="X158" s="56"/>
      <c r="Y158" s="56"/>
      <c r="Z158" s="56"/>
      <c r="AA158" s="56"/>
      <c r="AB158" s="56"/>
      <c r="AC158" s="56"/>
      <c r="AF158" s="57"/>
    </row>
    <row r="159" spans="1:32" s="12" customFormat="1" ht="14.65" thickBot="1" x14ac:dyDescent="0.5">
      <c r="A159" s="64">
        <v>9</v>
      </c>
      <c r="B159" s="53" t="str">
        <f>$B$5</f>
        <v>West</v>
      </c>
      <c r="C159" s="53" t="str">
        <f>$B$9</f>
        <v>Tayside</v>
      </c>
      <c r="D159" s="111" t="s">
        <v>25</v>
      </c>
      <c r="E159" s="111"/>
      <c r="F159" s="111"/>
      <c r="G159" s="111"/>
      <c r="H159" s="112"/>
      <c r="I159" s="112"/>
      <c r="J159" s="112"/>
      <c r="K159" s="112"/>
      <c r="L159" s="113" t="s">
        <v>2</v>
      </c>
      <c r="M159" s="113"/>
      <c r="N159" s="34"/>
      <c r="O159" s="34"/>
      <c r="P159" s="113" t="s">
        <v>3</v>
      </c>
      <c r="Q159" s="113"/>
      <c r="R159" s="34"/>
      <c r="S159" s="34"/>
      <c r="T159" s="113" t="s">
        <v>4</v>
      </c>
      <c r="U159" s="113"/>
      <c r="V159" s="34"/>
      <c r="W159" s="34"/>
      <c r="X159" s="113" t="s">
        <v>5</v>
      </c>
      <c r="Y159" s="113"/>
      <c r="Z159" s="34"/>
      <c r="AA159" s="34"/>
      <c r="AB159" s="113" t="s">
        <v>6</v>
      </c>
      <c r="AC159" s="113"/>
      <c r="AF159" s="68"/>
    </row>
    <row r="160" spans="1:32" s="12" customFormat="1" ht="14.65" thickBot="1" x14ac:dyDescent="0.5">
      <c r="A160" s="64"/>
      <c r="B160" s="13" t="s">
        <v>0</v>
      </c>
      <c r="C160" s="21" t="s">
        <v>1</v>
      </c>
      <c r="D160" s="23" t="s">
        <v>20</v>
      </c>
      <c r="E160" s="24" t="s">
        <v>21</v>
      </c>
      <c r="F160" s="27" t="s">
        <v>7</v>
      </c>
      <c r="G160" s="24" t="s">
        <v>8</v>
      </c>
      <c r="H160" s="22" t="s">
        <v>19</v>
      </c>
      <c r="I160" s="14"/>
      <c r="J160" s="14" t="s">
        <v>23</v>
      </c>
      <c r="K160" s="14" t="s">
        <v>24</v>
      </c>
      <c r="L160" s="14" t="s">
        <v>23</v>
      </c>
      <c r="M160" s="14" t="s">
        <v>24</v>
      </c>
      <c r="N160" s="13"/>
      <c r="O160" s="13"/>
      <c r="P160" s="14" t="s">
        <v>23</v>
      </c>
      <c r="Q160" s="14" t="s">
        <v>24</v>
      </c>
      <c r="R160" s="14" t="s">
        <v>23</v>
      </c>
      <c r="S160" s="14" t="s">
        <v>24</v>
      </c>
      <c r="T160" s="14" t="s">
        <v>23</v>
      </c>
      <c r="U160" s="14" t="s">
        <v>24</v>
      </c>
      <c r="V160" s="14" t="s">
        <v>23</v>
      </c>
      <c r="W160" s="14" t="s">
        <v>24</v>
      </c>
      <c r="X160" s="14" t="s">
        <v>23</v>
      </c>
      <c r="Y160" s="14" t="s">
        <v>24</v>
      </c>
      <c r="Z160" s="14" t="s">
        <v>23</v>
      </c>
      <c r="AA160" s="14" t="s">
        <v>24</v>
      </c>
      <c r="AB160" s="14" t="s">
        <v>23</v>
      </c>
      <c r="AC160" s="14" t="s">
        <v>24</v>
      </c>
      <c r="AF160" s="68"/>
    </row>
    <row r="161" spans="1:32" x14ac:dyDescent="0.45">
      <c r="A161" s="60"/>
      <c r="B161" s="87" t="s">
        <v>147</v>
      </c>
      <c r="C161" s="103" t="s">
        <v>179</v>
      </c>
      <c r="D161" s="35">
        <f>IF(F161&gt;G161,1,IF(G161&gt;F161,0,0))</f>
        <v>1</v>
      </c>
      <c r="E161" s="36">
        <f>IF(G161&gt;F161,1,IF(F161&gt;G161,0,0))</f>
        <v>0</v>
      </c>
      <c r="F161" s="37">
        <f>SUM(N161,R161,V161,Z161,AD161)</f>
        <v>3</v>
      </c>
      <c r="G161" s="38">
        <f>SUM(O161,S161,W161,AA161,AE161)</f>
        <v>0</v>
      </c>
      <c r="H161" s="39"/>
      <c r="I161" s="39"/>
      <c r="J161" s="40">
        <f>SUM(L161,P161,T161,X161,AB161)</f>
        <v>33</v>
      </c>
      <c r="K161" s="41">
        <f>SUM(M161,Q161,U161,Y161,AC161)</f>
        <v>11</v>
      </c>
      <c r="L161" s="19">
        <v>11</v>
      </c>
      <c r="M161" s="7">
        <v>3</v>
      </c>
      <c r="N161" s="5">
        <f>IF(L161="",0,IF(L161&gt;M161,1,0))</f>
        <v>1</v>
      </c>
      <c r="O161" s="4">
        <f>IF(M161="",0,IF(M161&gt;L161,1,0))</f>
        <v>0</v>
      </c>
      <c r="P161" s="6">
        <v>11</v>
      </c>
      <c r="Q161" s="7">
        <v>3</v>
      </c>
      <c r="R161" s="5">
        <f>IF(P161="",0,IF(P161&gt;Q161,1,0))</f>
        <v>1</v>
      </c>
      <c r="S161" s="4">
        <f>IF(Q161="",0,IF(Q161&gt;P161,1,0))</f>
        <v>0</v>
      </c>
      <c r="T161" s="6">
        <v>11</v>
      </c>
      <c r="U161" s="7">
        <v>5</v>
      </c>
      <c r="V161" s="5">
        <f>IF(T161="",0,IF(T161&gt;U161,1,0))</f>
        <v>1</v>
      </c>
      <c r="W161" s="4">
        <f>IF(U161="",0,IF(U161&gt;T161,1,0))</f>
        <v>0</v>
      </c>
      <c r="X161" s="6"/>
      <c r="Y161" s="7"/>
      <c r="Z161" s="5">
        <f>IF(X161="",0,IF(X161&gt;Y161,1,0))</f>
        <v>0</v>
      </c>
      <c r="AA161" s="4">
        <f>IF(Y161="",0,IF(Y161&gt;X161,1,0))</f>
        <v>0</v>
      </c>
      <c r="AB161" s="6"/>
      <c r="AC161" s="65"/>
      <c r="AD161">
        <f>IF(AB161="",0,IF(AB161&gt;AC161,1,0))</f>
        <v>0</v>
      </c>
      <c r="AE161">
        <f>IF(AC161="",0,IF(AC161&gt;AB161,1,0))</f>
        <v>0</v>
      </c>
      <c r="AF161" s="69"/>
    </row>
    <row r="162" spans="1:32" x14ac:dyDescent="0.45">
      <c r="A162" s="60"/>
      <c r="B162" s="8" t="s">
        <v>148</v>
      </c>
      <c r="C162" s="103" t="s">
        <v>180</v>
      </c>
      <c r="D162" s="35">
        <f t="shared" ref="D162:D164" si="132">IF(F162&gt;G162,1,IF(G162&gt;F162,0,0))</f>
        <v>1</v>
      </c>
      <c r="E162" s="36">
        <f t="shared" ref="E162:E164" si="133">IF(G162&gt;F162,1,IF(F162&gt;G162,0,0))</f>
        <v>0</v>
      </c>
      <c r="F162" s="37">
        <f t="shared" ref="F162:G164" si="134">SUM(N162,R162,V162,Z162,AD162)</f>
        <v>3</v>
      </c>
      <c r="G162" s="38">
        <f t="shared" si="134"/>
        <v>0</v>
      </c>
      <c r="H162" s="42"/>
      <c r="I162" s="42"/>
      <c r="J162" s="43">
        <f t="shared" ref="J162:K164" si="135">SUM(L162,P162,T162,X162,AB162)</f>
        <v>34</v>
      </c>
      <c r="K162" s="38">
        <f t="shared" si="135"/>
        <v>20</v>
      </c>
      <c r="L162" s="5">
        <v>11</v>
      </c>
      <c r="M162" s="9">
        <v>5</v>
      </c>
      <c r="N162" s="5">
        <f t="shared" ref="N162:N164" si="136">IF(L162="",0,IF(L162&gt;M162,1,0))</f>
        <v>1</v>
      </c>
      <c r="O162" s="4">
        <f t="shared" ref="O162:O164" si="137">IF(M162="",0,IF(M162&gt;L162,1,0))</f>
        <v>0</v>
      </c>
      <c r="P162" s="8">
        <v>11</v>
      </c>
      <c r="Q162" s="9">
        <v>5</v>
      </c>
      <c r="R162" s="5">
        <f t="shared" ref="R162:R164" si="138">IF(P162="",0,IF(P162&gt;Q162,1,0))</f>
        <v>1</v>
      </c>
      <c r="S162" s="4">
        <f t="shared" ref="S162:S164" si="139">IF(Q162="",0,IF(Q162&gt;P162,1,0))</f>
        <v>0</v>
      </c>
      <c r="T162" s="8">
        <v>12</v>
      </c>
      <c r="U162" s="9">
        <v>10</v>
      </c>
      <c r="V162" s="5">
        <f t="shared" ref="V162:V164" si="140">IF(T162="",0,IF(T162&gt;U162,1,0))</f>
        <v>1</v>
      </c>
      <c r="W162" s="4">
        <f t="shared" ref="W162:W164" si="141">IF(U162="",0,IF(U162&gt;T162,1,0))</f>
        <v>0</v>
      </c>
      <c r="X162" s="8"/>
      <c r="Y162" s="9"/>
      <c r="Z162" s="5">
        <f t="shared" ref="Z162:Z164" si="142">IF(X162="",0,IF(X162&gt;Y162,1,0))</f>
        <v>0</v>
      </c>
      <c r="AA162" s="4">
        <f t="shared" ref="AA162:AA164" si="143">IF(Y162="",0,IF(Y162&gt;X162,1,0))</f>
        <v>0</v>
      </c>
      <c r="AB162" s="8"/>
      <c r="AC162" s="1"/>
      <c r="AD162">
        <f t="shared" ref="AD162:AD164" si="144">IF(AB162="",0,IF(AB162&gt;AC162,1,0))</f>
        <v>0</v>
      </c>
      <c r="AE162">
        <f t="shared" ref="AE162:AE164" si="145">IF(AC162="",0,IF(AC162&gt;AB162,1,0))</f>
        <v>0</v>
      </c>
      <c r="AF162" s="69"/>
    </row>
    <row r="163" spans="1:32" x14ac:dyDescent="0.45">
      <c r="A163" s="60"/>
      <c r="B163" s="8" t="s">
        <v>149</v>
      </c>
      <c r="C163" s="103" t="s">
        <v>183</v>
      </c>
      <c r="D163" s="35">
        <f t="shared" si="132"/>
        <v>1</v>
      </c>
      <c r="E163" s="36">
        <f t="shared" si="133"/>
        <v>0</v>
      </c>
      <c r="F163" s="37">
        <f t="shared" si="134"/>
        <v>3</v>
      </c>
      <c r="G163" s="38">
        <f t="shared" si="134"/>
        <v>0</v>
      </c>
      <c r="H163" s="42"/>
      <c r="I163" s="42"/>
      <c r="J163" s="43">
        <f t="shared" si="135"/>
        <v>33</v>
      </c>
      <c r="K163" s="38">
        <f t="shared" si="135"/>
        <v>4</v>
      </c>
      <c r="L163" s="5">
        <v>11</v>
      </c>
      <c r="M163" s="9">
        <v>0</v>
      </c>
      <c r="N163" s="5">
        <f t="shared" si="136"/>
        <v>1</v>
      </c>
      <c r="O163" s="4">
        <f t="shared" si="137"/>
        <v>0</v>
      </c>
      <c r="P163" s="8">
        <v>11</v>
      </c>
      <c r="Q163" s="9">
        <v>3</v>
      </c>
      <c r="R163" s="5">
        <f t="shared" si="138"/>
        <v>1</v>
      </c>
      <c r="S163" s="4">
        <f t="shared" si="139"/>
        <v>0</v>
      </c>
      <c r="T163" s="8">
        <v>11</v>
      </c>
      <c r="U163" s="9">
        <v>1</v>
      </c>
      <c r="V163" s="5">
        <f t="shared" si="140"/>
        <v>1</v>
      </c>
      <c r="W163" s="4">
        <f t="shared" si="141"/>
        <v>0</v>
      </c>
      <c r="X163" s="8"/>
      <c r="Y163" s="9"/>
      <c r="Z163" s="5">
        <f t="shared" si="142"/>
        <v>0</v>
      </c>
      <c r="AA163" s="4">
        <f t="shared" si="143"/>
        <v>0</v>
      </c>
      <c r="AB163" s="8"/>
      <c r="AC163" s="1"/>
      <c r="AD163">
        <f t="shared" si="144"/>
        <v>0</v>
      </c>
      <c r="AE163">
        <f t="shared" si="145"/>
        <v>0</v>
      </c>
      <c r="AF163" s="69"/>
    </row>
    <row r="164" spans="1:32" ht="14.65" thickBot="1" x14ac:dyDescent="0.5">
      <c r="A164" s="60"/>
      <c r="B164" s="8" t="s">
        <v>151</v>
      </c>
      <c r="C164" s="103" t="s">
        <v>182</v>
      </c>
      <c r="D164" s="35">
        <f t="shared" si="132"/>
        <v>1</v>
      </c>
      <c r="E164" s="36">
        <f t="shared" si="133"/>
        <v>0</v>
      </c>
      <c r="F164" s="37">
        <f t="shared" si="134"/>
        <v>3</v>
      </c>
      <c r="G164" s="38">
        <f t="shared" si="134"/>
        <v>0</v>
      </c>
      <c r="H164" s="44"/>
      <c r="I164" s="44"/>
      <c r="J164" s="43">
        <f t="shared" si="135"/>
        <v>33</v>
      </c>
      <c r="K164" s="38">
        <f t="shared" si="135"/>
        <v>10</v>
      </c>
      <c r="L164" s="20">
        <v>11</v>
      </c>
      <c r="M164" s="11">
        <v>1</v>
      </c>
      <c r="N164" s="5">
        <f t="shared" si="136"/>
        <v>1</v>
      </c>
      <c r="O164" s="4">
        <f t="shared" si="137"/>
        <v>0</v>
      </c>
      <c r="P164" s="10">
        <v>11</v>
      </c>
      <c r="Q164" s="11">
        <v>5</v>
      </c>
      <c r="R164" s="5">
        <f t="shared" si="138"/>
        <v>1</v>
      </c>
      <c r="S164" s="4">
        <f t="shared" si="139"/>
        <v>0</v>
      </c>
      <c r="T164" s="10">
        <v>11</v>
      </c>
      <c r="U164" s="11">
        <v>4</v>
      </c>
      <c r="V164" s="5">
        <f t="shared" si="140"/>
        <v>1</v>
      </c>
      <c r="W164" s="4">
        <f t="shared" si="141"/>
        <v>0</v>
      </c>
      <c r="X164" s="10"/>
      <c r="Y164" s="11"/>
      <c r="Z164" s="5">
        <f t="shared" si="142"/>
        <v>0</v>
      </c>
      <c r="AA164" s="4">
        <f t="shared" si="143"/>
        <v>0</v>
      </c>
      <c r="AB164" s="10"/>
      <c r="AC164" s="66"/>
      <c r="AD164">
        <f t="shared" si="144"/>
        <v>0</v>
      </c>
      <c r="AE164">
        <f t="shared" si="145"/>
        <v>0</v>
      </c>
      <c r="AF164" s="69"/>
    </row>
    <row r="165" spans="1:32" s="12" customFormat="1" ht="14.65" thickBot="1" x14ac:dyDescent="0.5">
      <c r="A165" s="64"/>
      <c r="B165" s="15" t="s">
        <v>15</v>
      </c>
      <c r="C165" s="26"/>
      <c r="D165" s="45">
        <f t="shared" ref="D165:E165" si="146">SUM(D161:D164)</f>
        <v>4</v>
      </c>
      <c r="E165" s="46">
        <f t="shared" si="146"/>
        <v>0</v>
      </c>
      <c r="F165" s="47">
        <f>SUM(F161:F164)</f>
        <v>12</v>
      </c>
      <c r="G165" s="48">
        <f>SUM(G161:G164)</f>
        <v>0</v>
      </c>
      <c r="H165" s="49"/>
      <c r="I165" s="49"/>
      <c r="J165" s="50">
        <f>SUM(J161:J164)</f>
        <v>133</v>
      </c>
      <c r="K165" s="48">
        <f>SUM(K161:K164)</f>
        <v>45</v>
      </c>
      <c r="AC165" s="58"/>
      <c r="AF165" s="68"/>
    </row>
    <row r="166" spans="1:32" s="12" customFormat="1" x14ac:dyDescent="0.45">
      <c r="A166" s="64"/>
      <c r="B166" s="15" t="s">
        <v>22</v>
      </c>
      <c r="C166" s="26"/>
      <c r="D166" s="45"/>
      <c r="E166" s="46"/>
      <c r="F166" s="83">
        <v>4</v>
      </c>
      <c r="G166" s="84"/>
      <c r="AB166" s="110" t="s">
        <v>17</v>
      </c>
      <c r="AC166" s="110"/>
      <c r="AF166" s="68"/>
    </row>
    <row r="167" spans="1:32" ht="14.65" thickBot="1" x14ac:dyDescent="0.5">
      <c r="A167" s="60"/>
      <c r="B167" s="15" t="s">
        <v>13</v>
      </c>
      <c r="C167" s="17"/>
      <c r="D167" s="51"/>
      <c r="E167" s="52"/>
      <c r="F167" s="51">
        <f>IF(AB168="yes",0,IF(AB168="no",-$C$11,"error"))</f>
        <v>0</v>
      </c>
      <c r="G167" s="52">
        <f>IF(AC168="yes",0,IF(AC168="no",-$C$11,"error"))</f>
        <v>0</v>
      </c>
      <c r="H167" s="18"/>
      <c r="I167" s="18"/>
      <c r="AB167" s="13" t="str">
        <f>B159</f>
        <v>West</v>
      </c>
      <c r="AC167" s="13" t="str">
        <f>C159</f>
        <v>Tayside</v>
      </c>
      <c r="AF167" s="69"/>
    </row>
    <row r="168" spans="1:32" s="16" customFormat="1" ht="14.65" thickBot="1" x14ac:dyDescent="0.5">
      <c r="A168" s="67"/>
      <c r="B168" s="33" t="s">
        <v>16</v>
      </c>
      <c r="C168" s="28"/>
      <c r="D168" s="29">
        <f>SUM(D165:D167)</f>
        <v>4</v>
      </c>
      <c r="E168" s="29">
        <f>SUM(E165:E167)</f>
        <v>0</v>
      </c>
      <c r="F168" s="29">
        <f t="shared" ref="F168:G168" si="147">SUM(F165:F167)</f>
        <v>16</v>
      </c>
      <c r="G168" s="29">
        <f t="shared" si="147"/>
        <v>0</v>
      </c>
      <c r="H168" s="32">
        <f t="shared" ref="H168:I168" si="148">SUM(H161:H167)</f>
        <v>0</v>
      </c>
      <c r="I168" s="33">
        <f t="shared" si="148"/>
        <v>0</v>
      </c>
      <c r="J168" s="30">
        <f>J165</f>
        <v>133</v>
      </c>
      <c r="K168" s="31">
        <f>K165</f>
        <v>45</v>
      </c>
      <c r="AB168" s="3" t="s">
        <v>72</v>
      </c>
      <c r="AC168" s="3" t="s">
        <v>72</v>
      </c>
      <c r="AF168" s="70"/>
    </row>
    <row r="169" spans="1:32" x14ac:dyDescent="0.45">
      <c r="A169" s="60"/>
      <c r="AC169" s="59"/>
      <c r="AF169" s="59"/>
    </row>
    <row r="170" spans="1:32" x14ac:dyDescent="0.45">
      <c r="A170" s="60"/>
      <c r="B170" s="53" t="s">
        <v>18</v>
      </c>
      <c r="C170" s="54" t="s">
        <v>40</v>
      </c>
      <c r="D170" s="54" t="s">
        <v>26</v>
      </c>
      <c r="E170" s="54" t="s">
        <v>27</v>
      </c>
      <c r="F170" s="54" t="s">
        <v>28</v>
      </c>
      <c r="G170" s="54" t="s">
        <v>29</v>
      </c>
      <c r="AC170" s="59"/>
      <c r="AF170" s="59"/>
    </row>
    <row r="171" spans="1:32" x14ac:dyDescent="0.45">
      <c r="A171" s="60"/>
      <c r="B171" s="2" t="str">
        <f>B159</f>
        <v>West</v>
      </c>
      <c r="C171" s="2">
        <f>IF(D165+E165&gt;0,1,0)</f>
        <v>1</v>
      </c>
      <c r="D171" s="2">
        <f>F168</f>
        <v>16</v>
      </c>
      <c r="E171" s="2">
        <f>D165</f>
        <v>4</v>
      </c>
      <c r="F171" s="2">
        <f>F165</f>
        <v>12</v>
      </c>
      <c r="G171" s="2">
        <f>J165-K165</f>
        <v>88</v>
      </c>
      <c r="AC171" s="59"/>
      <c r="AF171" s="59"/>
    </row>
    <row r="172" spans="1:32" x14ac:dyDescent="0.45">
      <c r="A172" s="60"/>
      <c r="B172" s="2" t="str">
        <f>C159</f>
        <v>Tayside</v>
      </c>
      <c r="C172" s="2">
        <f>IF(D165+E165&gt;0,1,0)</f>
        <v>1</v>
      </c>
      <c r="D172" s="2">
        <f>G168</f>
        <v>0</v>
      </c>
      <c r="E172" s="2">
        <f>E165</f>
        <v>0</v>
      </c>
      <c r="F172" s="2">
        <f>G165</f>
        <v>0</v>
      </c>
      <c r="G172" s="2">
        <f>K165-J165</f>
        <v>-88</v>
      </c>
      <c r="AC172" s="59"/>
      <c r="AF172" s="59"/>
    </row>
    <row r="173" spans="1:32" ht="7.5" customHeight="1" x14ac:dyDescent="0.45">
      <c r="A173" s="61"/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  <c r="AB173" s="62"/>
      <c r="AC173" s="63"/>
      <c r="AF173" s="63"/>
    </row>
    <row r="174" spans="1:32" ht="7.5" customHeight="1" x14ac:dyDescent="0.45"/>
    <row r="175" spans="1:32" ht="6.75" customHeight="1" x14ac:dyDescent="0.45"/>
    <row r="176" spans="1:32" ht="6.75" customHeight="1" x14ac:dyDescent="0.45">
      <c r="A176" s="55"/>
      <c r="B176" s="56"/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  <c r="AA176" s="56"/>
      <c r="AB176" s="56"/>
      <c r="AC176" s="56"/>
      <c r="AF176" s="57"/>
    </row>
    <row r="177" spans="1:32" s="12" customFormat="1" ht="14.65" thickBot="1" x14ac:dyDescent="0.5">
      <c r="A177" s="64">
        <v>10</v>
      </c>
      <c r="B177" s="53" t="str">
        <f>$B$6</f>
        <v>East</v>
      </c>
      <c r="C177" s="53" t="str">
        <f>$B$7</f>
        <v>Grampian</v>
      </c>
      <c r="D177" s="111" t="s">
        <v>25</v>
      </c>
      <c r="E177" s="111"/>
      <c r="F177" s="111"/>
      <c r="G177" s="111"/>
      <c r="H177" s="112"/>
      <c r="I177" s="112"/>
      <c r="J177" s="112"/>
      <c r="K177" s="112"/>
      <c r="L177" s="113" t="s">
        <v>2</v>
      </c>
      <c r="M177" s="113"/>
      <c r="N177" s="34"/>
      <c r="O177" s="34"/>
      <c r="P177" s="113" t="s">
        <v>3</v>
      </c>
      <c r="Q177" s="113"/>
      <c r="R177" s="34"/>
      <c r="S177" s="34"/>
      <c r="T177" s="113" t="s">
        <v>4</v>
      </c>
      <c r="U177" s="113"/>
      <c r="V177" s="34"/>
      <c r="W177" s="34"/>
      <c r="X177" s="113" t="s">
        <v>5</v>
      </c>
      <c r="Y177" s="113"/>
      <c r="Z177" s="34"/>
      <c r="AA177" s="34"/>
      <c r="AB177" s="113" t="s">
        <v>6</v>
      </c>
      <c r="AC177" s="113"/>
      <c r="AF177" s="68"/>
    </row>
    <row r="178" spans="1:32" s="12" customFormat="1" ht="14.65" thickBot="1" x14ac:dyDescent="0.5">
      <c r="A178" s="64"/>
      <c r="B178" s="13" t="s">
        <v>0</v>
      </c>
      <c r="C178" s="21" t="s">
        <v>1</v>
      </c>
      <c r="D178" s="23" t="s">
        <v>20</v>
      </c>
      <c r="E178" s="24" t="s">
        <v>21</v>
      </c>
      <c r="F178" s="27" t="s">
        <v>7</v>
      </c>
      <c r="G178" s="24" t="s">
        <v>8</v>
      </c>
      <c r="H178" s="22" t="s">
        <v>19</v>
      </c>
      <c r="I178" s="14"/>
      <c r="J178" s="14" t="s">
        <v>23</v>
      </c>
      <c r="K178" s="14" t="s">
        <v>24</v>
      </c>
      <c r="L178" s="14" t="s">
        <v>23</v>
      </c>
      <c r="M178" s="14" t="s">
        <v>24</v>
      </c>
      <c r="N178" s="13"/>
      <c r="O178" s="13"/>
      <c r="P178" s="14" t="s">
        <v>23</v>
      </c>
      <c r="Q178" s="14" t="s">
        <v>24</v>
      </c>
      <c r="R178" s="14" t="s">
        <v>23</v>
      </c>
      <c r="S178" s="14" t="s">
        <v>24</v>
      </c>
      <c r="T178" s="14" t="s">
        <v>23</v>
      </c>
      <c r="U178" s="14" t="s">
        <v>24</v>
      </c>
      <c r="V178" s="14" t="s">
        <v>23</v>
      </c>
      <c r="W178" s="14" t="s">
        <v>24</v>
      </c>
      <c r="X178" s="14" t="s">
        <v>23</v>
      </c>
      <c r="Y178" s="14" t="s">
        <v>24</v>
      </c>
      <c r="Z178" s="14" t="s">
        <v>23</v>
      </c>
      <c r="AA178" s="14" t="s">
        <v>24</v>
      </c>
      <c r="AB178" s="14" t="s">
        <v>23</v>
      </c>
      <c r="AC178" s="14" t="s">
        <v>24</v>
      </c>
      <c r="AF178" s="68"/>
    </row>
    <row r="179" spans="1:32" x14ac:dyDescent="0.45">
      <c r="A179" s="60"/>
      <c r="B179" s="3" t="s">
        <v>9</v>
      </c>
      <c r="C179" s="25" t="s">
        <v>9</v>
      </c>
      <c r="D179" s="35">
        <f>IF(F179&gt;G179,1,IF(G179&gt;F179,0,0))</f>
        <v>0</v>
      </c>
      <c r="E179" s="36">
        <f>IF(G179&gt;F179,1,IF(F179&gt;G179,0,0))</f>
        <v>0</v>
      </c>
      <c r="F179" s="37">
        <f>SUM(N179,R179,V179,Z179,AD179)</f>
        <v>0</v>
      </c>
      <c r="G179" s="38">
        <f>SUM(O179,S179,W179,AA179,AE179)</f>
        <v>0</v>
      </c>
      <c r="H179" s="39"/>
      <c r="I179" s="39"/>
      <c r="J179" s="40">
        <f>SUM(L179,P179,T179,X179,AB179)</f>
        <v>0</v>
      </c>
      <c r="K179" s="41">
        <f>SUM(M179,Q179,U179,Y179,AC179)</f>
        <v>0</v>
      </c>
      <c r="L179" s="19"/>
      <c r="M179" s="7"/>
      <c r="N179" s="5">
        <f>IF(L179="",0,IF(L179&gt;M179,1,0))</f>
        <v>0</v>
      </c>
      <c r="O179" s="4">
        <f>IF(M179="",0,IF(M179&gt;L179,1,0))</f>
        <v>0</v>
      </c>
      <c r="P179" s="6"/>
      <c r="Q179" s="7"/>
      <c r="R179" s="5">
        <f>IF(P179="",0,IF(P179&gt;Q179,1,0))</f>
        <v>0</v>
      </c>
      <c r="S179" s="4">
        <f>IF(Q179="",0,IF(Q179&gt;P179,1,0))</f>
        <v>0</v>
      </c>
      <c r="T179" s="6"/>
      <c r="U179" s="7"/>
      <c r="V179" s="5">
        <f>IF(T179="",0,IF(T179&gt;U179,1,0))</f>
        <v>0</v>
      </c>
      <c r="W179" s="4">
        <f>IF(U179="",0,IF(U179&gt;T179,1,0))</f>
        <v>0</v>
      </c>
      <c r="X179" s="6"/>
      <c r="Y179" s="7"/>
      <c r="Z179" s="5">
        <f>IF(X179="",0,IF(X179&gt;Y179,1,0))</f>
        <v>0</v>
      </c>
      <c r="AA179" s="4">
        <f>IF(Y179="",0,IF(Y179&gt;X179,1,0))</f>
        <v>0</v>
      </c>
      <c r="AB179" s="6"/>
      <c r="AC179" s="65"/>
      <c r="AD179">
        <f>IF(AB179="",0,IF(AB179&gt;AC179,1,0))</f>
        <v>0</v>
      </c>
      <c r="AE179">
        <f>IF(AC179="",0,IF(AC179&gt;AB179,1,0))</f>
        <v>0</v>
      </c>
      <c r="AF179" s="69"/>
    </row>
    <row r="180" spans="1:32" x14ac:dyDescent="0.45">
      <c r="A180" s="60"/>
      <c r="B180" s="3" t="s">
        <v>10</v>
      </c>
      <c r="C180" s="25" t="s">
        <v>10</v>
      </c>
      <c r="D180" s="35">
        <f t="shared" ref="D180:D182" si="149">IF(F180&gt;G180,1,IF(G180&gt;F180,0,0))</f>
        <v>0</v>
      </c>
      <c r="E180" s="36">
        <f t="shared" ref="E180:E182" si="150">IF(G180&gt;F180,1,IF(F180&gt;G180,0,0))</f>
        <v>0</v>
      </c>
      <c r="F180" s="37">
        <f t="shared" ref="F180:G182" si="151">SUM(N180,R180,V180,Z180,AD180)</f>
        <v>0</v>
      </c>
      <c r="G180" s="38">
        <f t="shared" si="151"/>
        <v>0</v>
      </c>
      <c r="H180" s="42"/>
      <c r="I180" s="42"/>
      <c r="J180" s="43">
        <f t="shared" ref="J180:K182" si="152">SUM(L180,P180,T180,X180,AB180)</f>
        <v>0</v>
      </c>
      <c r="K180" s="38">
        <f t="shared" si="152"/>
        <v>0</v>
      </c>
      <c r="L180" s="5"/>
      <c r="M180" s="9"/>
      <c r="N180" s="5">
        <f t="shared" ref="N180:N182" si="153">IF(L180="",0,IF(L180&gt;M180,1,0))</f>
        <v>0</v>
      </c>
      <c r="O180" s="4">
        <f t="shared" ref="O180:O182" si="154">IF(M180="",0,IF(M180&gt;L180,1,0))</f>
        <v>0</v>
      </c>
      <c r="P180" s="8"/>
      <c r="Q180" s="9"/>
      <c r="R180" s="5">
        <f t="shared" ref="R180:R182" si="155">IF(P180="",0,IF(P180&gt;Q180,1,0))</f>
        <v>0</v>
      </c>
      <c r="S180" s="4">
        <f t="shared" ref="S180:S182" si="156">IF(Q180="",0,IF(Q180&gt;P180,1,0))</f>
        <v>0</v>
      </c>
      <c r="T180" s="8"/>
      <c r="U180" s="9"/>
      <c r="V180" s="5">
        <f t="shared" ref="V180:V182" si="157">IF(T180="",0,IF(T180&gt;U180,1,0))</f>
        <v>0</v>
      </c>
      <c r="W180" s="4">
        <f t="shared" ref="W180:W182" si="158">IF(U180="",0,IF(U180&gt;T180,1,0))</f>
        <v>0</v>
      </c>
      <c r="X180" s="8"/>
      <c r="Y180" s="9"/>
      <c r="Z180" s="5">
        <f t="shared" ref="Z180:Z182" si="159">IF(X180="",0,IF(X180&gt;Y180,1,0))</f>
        <v>0</v>
      </c>
      <c r="AA180" s="4">
        <f t="shared" ref="AA180:AA182" si="160">IF(Y180="",0,IF(Y180&gt;X180,1,0))</f>
        <v>0</v>
      </c>
      <c r="AB180" s="8"/>
      <c r="AC180" s="1"/>
      <c r="AD180">
        <f t="shared" ref="AD180:AD182" si="161">IF(AB180="",0,IF(AB180&gt;AC180,1,0))</f>
        <v>0</v>
      </c>
      <c r="AE180">
        <f t="shared" ref="AE180:AE182" si="162">IF(AC180="",0,IF(AC180&gt;AB180,1,0))</f>
        <v>0</v>
      </c>
      <c r="AF180" s="69"/>
    </row>
    <row r="181" spans="1:32" x14ac:dyDescent="0.45">
      <c r="A181" s="60"/>
      <c r="B181" s="3" t="s">
        <v>11</v>
      </c>
      <c r="C181" s="25" t="s">
        <v>11</v>
      </c>
      <c r="D181" s="35">
        <f t="shared" si="149"/>
        <v>0</v>
      </c>
      <c r="E181" s="36">
        <f t="shared" si="150"/>
        <v>0</v>
      </c>
      <c r="F181" s="37">
        <f t="shared" si="151"/>
        <v>0</v>
      </c>
      <c r="G181" s="38">
        <f t="shared" si="151"/>
        <v>0</v>
      </c>
      <c r="H181" s="42"/>
      <c r="I181" s="42"/>
      <c r="J181" s="43">
        <f t="shared" si="152"/>
        <v>0</v>
      </c>
      <c r="K181" s="38">
        <f t="shared" si="152"/>
        <v>0</v>
      </c>
      <c r="L181" s="5"/>
      <c r="M181" s="9"/>
      <c r="N181" s="5">
        <f t="shared" si="153"/>
        <v>0</v>
      </c>
      <c r="O181" s="4">
        <f t="shared" si="154"/>
        <v>0</v>
      </c>
      <c r="P181" s="8"/>
      <c r="Q181" s="9"/>
      <c r="R181" s="5">
        <f t="shared" si="155"/>
        <v>0</v>
      </c>
      <c r="S181" s="4">
        <f t="shared" si="156"/>
        <v>0</v>
      </c>
      <c r="T181" s="8"/>
      <c r="U181" s="9"/>
      <c r="V181" s="5">
        <f t="shared" si="157"/>
        <v>0</v>
      </c>
      <c r="W181" s="4">
        <f t="shared" si="158"/>
        <v>0</v>
      </c>
      <c r="X181" s="8"/>
      <c r="Y181" s="9"/>
      <c r="Z181" s="5">
        <f t="shared" si="159"/>
        <v>0</v>
      </c>
      <c r="AA181" s="4">
        <f t="shared" si="160"/>
        <v>0</v>
      </c>
      <c r="AB181" s="8"/>
      <c r="AC181" s="1"/>
      <c r="AD181">
        <f t="shared" si="161"/>
        <v>0</v>
      </c>
      <c r="AE181">
        <f t="shared" si="162"/>
        <v>0</v>
      </c>
      <c r="AF181" s="69"/>
    </row>
    <row r="182" spans="1:32" ht="14.65" thickBot="1" x14ac:dyDescent="0.5">
      <c r="A182" s="60"/>
      <c r="B182" s="3" t="s">
        <v>12</v>
      </c>
      <c r="C182" s="25" t="s">
        <v>12</v>
      </c>
      <c r="D182" s="35">
        <f t="shared" si="149"/>
        <v>0</v>
      </c>
      <c r="E182" s="36">
        <f t="shared" si="150"/>
        <v>0</v>
      </c>
      <c r="F182" s="37">
        <f t="shared" si="151"/>
        <v>0</v>
      </c>
      <c r="G182" s="38">
        <f t="shared" si="151"/>
        <v>0</v>
      </c>
      <c r="H182" s="44"/>
      <c r="I182" s="44"/>
      <c r="J182" s="43">
        <f t="shared" si="152"/>
        <v>0</v>
      </c>
      <c r="K182" s="38">
        <f t="shared" si="152"/>
        <v>0</v>
      </c>
      <c r="L182" s="20"/>
      <c r="M182" s="11"/>
      <c r="N182" s="5">
        <f t="shared" si="153"/>
        <v>0</v>
      </c>
      <c r="O182" s="4">
        <f t="shared" si="154"/>
        <v>0</v>
      </c>
      <c r="P182" s="10"/>
      <c r="Q182" s="11"/>
      <c r="R182" s="5">
        <f t="shared" si="155"/>
        <v>0</v>
      </c>
      <c r="S182" s="4">
        <f t="shared" si="156"/>
        <v>0</v>
      </c>
      <c r="T182" s="10"/>
      <c r="U182" s="11"/>
      <c r="V182" s="5">
        <f t="shared" si="157"/>
        <v>0</v>
      </c>
      <c r="W182" s="4">
        <f t="shared" si="158"/>
        <v>0</v>
      </c>
      <c r="X182" s="10"/>
      <c r="Y182" s="11"/>
      <c r="Z182" s="5">
        <f t="shared" si="159"/>
        <v>0</v>
      </c>
      <c r="AA182" s="4">
        <f t="shared" si="160"/>
        <v>0</v>
      </c>
      <c r="AB182" s="10"/>
      <c r="AC182" s="66"/>
      <c r="AD182">
        <f t="shared" si="161"/>
        <v>0</v>
      </c>
      <c r="AE182">
        <f t="shared" si="162"/>
        <v>0</v>
      </c>
      <c r="AF182" s="69"/>
    </row>
    <row r="183" spans="1:32" s="12" customFormat="1" ht="14.65" thickBot="1" x14ac:dyDescent="0.5">
      <c r="A183" s="64"/>
      <c r="B183" s="15" t="s">
        <v>15</v>
      </c>
      <c r="C183" s="26"/>
      <c r="D183" s="45">
        <f t="shared" ref="D183:E183" si="163">SUM(D179:D182)</f>
        <v>0</v>
      </c>
      <c r="E183" s="46">
        <f t="shared" si="163"/>
        <v>0</v>
      </c>
      <c r="F183" s="47">
        <f>SUM(F179:F182)</f>
        <v>0</v>
      </c>
      <c r="G183" s="48">
        <f>SUM(G179:G182)</f>
        <v>0</v>
      </c>
      <c r="H183" s="49"/>
      <c r="I183" s="49"/>
      <c r="J183" s="50">
        <f>SUM(J179:J182)</f>
        <v>0</v>
      </c>
      <c r="K183" s="48">
        <f>SUM(K179:K182)</f>
        <v>0</v>
      </c>
      <c r="AC183" s="58"/>
      <c r="AF183" s="68"/>
    </row>
    <row r="184" spans="1:32" s="12" customFormat="1" x14ac:dyDescent="0.45">
      <c r="A184" s="64"/>
      <c r="B184" s="15" t="s">
        <v>22</v>
      </c>
      <c r="C184" s="26"/>
      <c r="D184" s="45"/>
      <c r="E184" s="46"/>
      <c r="F184" s="83"/>
      <c r="G184" s="84"/>
      <c r="AB184" s="110" t="s">
        <v>17</v>
      </c>
      <c r="AC184" s="110"/>
      <c r="AF184" s="68"/>
    </row>
    <row r="185" spans="1:32" ht="14.65" thickBot="1" x14ac:dyDescent="0.5">
      <c r="A185" s="60"/>
      <c r="B185" s="15" t="s">
        <v>13</v>
      </c>
      <c r="C185" s="17"/>
      <c r="D185" s="51"/>
      <c r="E185" s="52"/>
      <c r="F185" s="51" t="str">
        <f>IF(AB186="yes",0,IF(AB186="no",-$C$11,"error"))</f>
        <v>error</v>
      </c>
      <c r="G185" s="52" t="str">
        <f>IF(AC186="yes",0,IF(AC186="no",-$C$11,"error"))</f>
        <v>error</v>
      </c>
      <c r="H185" s="18"/>
      <c r="I185" s="18"/>
      <c r="AB185" s="13" t="str">
        <f>B177</f>
        <v>East</v>
      </c>
      <c r="AC185" s="13" t="str">
        <f>C177</f>
        <v>Grampian</v>
      </c>
      <c r="AF185" s="69"/>
    </row>
    <row r="186" spans="1:32" s="16" customFormat="1" ht="14.65" thickBot="1" x14ac:dyDescent="0.5">
      <c r="A186" s="67"/>
      <c r="B186" s="33" t="s">
        <v>16</v>
      </c>
      <c r="C186" s="28"/>
      <c r="D186" s="29">
        <f>SUM(D183:D185)</f>
        <v>0</v>
      </c>
      <c r="E186" s="29">
        <f>SUM(E183:E185)</f>
        <v>0</v>
      </c>
      <c r="F186" s="29">
        <f t="shared" ref="F186:G186" si="164">SUM(F183:F185)</f>
        <v>0</v>
      </c>
      <c r="G186" s="29">
        <f t="shared" si="164"/>
        <v>0</v>
      </c>
      <c r="H186" s="32">
        <f t="shared" ref="H186:I186" si="165">SUM(H179:H185)</f>
        <v>0</v>
      </c>
      <c r="I186" s="33">
        <f t="shared" si="165"/>
        <v>0</v>
      </c>
      <c r="J186" s="30">
        <f>J183</f>
        <v>0</v>
      </c>
      <c r="K186" s="31">
        <f>K183</f>
        <v>0</v>
      </c>
      <c r="AB186" s="3"/>
      <c r="AC186" s="3"/>
      <c r="AF186" s="70"/>
    </row>
    <row r="187" spans="1:32" x14ac:dyDescent="0.45">
      <c r="A187" s="60"/>
      <c r="AC187" s="59"/>
      <c r="AF187" s="59"/>
    </row>
    <row r="188" spans="1:32" x14ac:dyDescent="0.45">
      <c r="A188" s="60"/>
      <c r="B188" s="53" t="s">
        <v>18</v>
      </c>
      <c r="C188" s="54" t="s">
        <v>40</v>
      </c>
      <c r="D188" s="54" t="s">
        <v>26</v>
      </c>
      <c r="E188" s="54" t="s">
        <v>27</v>
      </c>
      <c r="F188" s="54" t="s">
        <v>28</v>
      </c>
      <c r="G188" s="54" t="s">
        <v>29</v>
      </c>
      <c r="AC188" s="59"/>
      <c r="AF188" s="59"/>
    </row>
    <row r="189" spans="1:32" x14ac:dyDescent="0.45">
      <c r="A189" s="60"/>
      <c r="B189" s="2" t="str">
        <f>B177</f>
        <v>East</v>
      </c>
      <c r="C189" s="2">
        <f>IF(D183+E183&gt;0,1,0)</f>
        <v>0</v>
      </c>
      <c r="D189" s="2">
        <f>F186</f>
        <v>0</v>
      </c>
      <c r="E189" s="2">
        <f>D183</f>
        <v>0</v>
      </c>
      <c r="F189" s="2">
        <f>F183</f>
        <v>0</v>
      </c>
      <c r="G189" s="2">
        <f>J183-K183</f>
        <v>0</v>
      </c>
      <c r="AC189" s="59"/>
      <c r="AF189" s="59"/>
    </row>
    <row r="190" spans="1:32" x14ac:dyDescent="0.45">
      <c r="A190" s="60"/>
      <c r="B190" s="2" t="str">
        <f>C177</f>
        <v>Grampian</v>
      </c>
      <c r="C190" s="2">
        <f>IF(D183+E183&gt;0,1,0)</f>
        <v>0</v>
      </c>
      <c r="D190" s="2">
        <f>G186</f>
        <v>0</v>
      </c>
      <c r="E190" s="2">
        <f>E183</f>
        <v>0</v>
      </c>
      <c r="F190" s="2">
        <f>G183</f>
        <v>0</v>
      </c>
      <c r="G190" s="2">
        <f>K183-J183</f>
        <v>0</v>
      </c>
      <c r="AC190" s="59"/>
      <c r="AF190" s="59"/>
    </row>
    <row r="191" spans="1:32" ht="7.5" customHeight="1" x14ac:dyDescent="0.45">
      <c r="A191" s="61"/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  <c r="AB191" s="62"/>
      <c r="AC191" s="63"/>
      <c r="AF191" s="63"/>
    </row>
    <row r="192" spans="1:32" ht="6.75" customHeight="1" x14ac:dyDescent="0.45"/>
    <row r="193" spans="1:32" ht="6.75" customHeight="1" x14ac:dyDescent="0.45"/>
    <row r="194" spans="1:32" ht="6.75" customHeight="1" x14ac:dyDescent="0.45">
      <c r="A194" s="55"/>
      <c r="B194" s="56"/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  <c r="R194" s="56"/>
      <c r="S194" s="56"/>
      <c r="T194" s="56"/>
      <c r="U194" s="56"/>
      <c r="V194" s="56"/>
      <c r="W194" s="56"/>
      <c r="X194" s="56"/>
      <c r="Y194" s="56"/>
      <c r="Z194" s="56"/>
      <c r="AA194" s="56"/>
      <c r="AB194" s="56"/>
      <c r="AC194" s="56"/>
      <c r="AF194" s="57"/>
    </row>
    <row r="195" spans="1:32" s="12" customFormat="1" ht="14.65" thickBot="1" x14ac:dyDescent="0.5">
      <c r="A195" s="64">
        <v>11</v>
      </c>
      <c r="B195" s="53" t="str">
        <f>$B$6</f>
        <v>East</v>
      </c>
      <c r="C195" s="53" t="str">
        <f>$B$8</f>
        <v>Central</v>
      </c>
      <c r="D195" s="111" t="s">
        <v>25</v>
      </c>
      <c r="E195" s="111"/>
      <c r="F195" s="111"/>
      <c r="G195" s="111"/>
      <c r="H195" s="112"/>
      <c r="I195" s="112"/>
      <c r="J195" s="112"/>
      <c r="K195" s="112"/>
      <c r="L195" s="113" t="s">
        <v>2</v>
      </c>
      <c r="M195" s="113"/>
      <c r="N195" s="34"/>
      <c r="O195" s="34"/>
      <c r="P195" s="113" t="s">
        <v>3</v>
      </c>
      <c r="Q195" s="113"/>
      <c r="R195" s="34"/>
      <c r="S195" s="34"/>
      <c r="T195" s="113" t="s">
        <v>4</v>
      </c>
      <c r="U195" s="113"/>
      <c r="V195" s="34"/>
      <c r="W195" s="34"/>
      <c r="X195" s="113" t="s">
        <v>5</v>
      </c>
      <c r="Y195" s="113"/>
      <c r="Z195" s="34"/>
      <c r="AA195" s="34"/>
      <c r="AB195" s="113" t="s">
        <v>6</v>
      </c>
      <c r="AC195" s="113"/>
      <c r="AF195" s="68"/>
    </row>
    <row r="196" spans="1:32" s="12" customFormat="1" ht="14.65" thickBot="1" x14ac:dyDescent="0.5">
      <c r="A196" s="64"/>
      <c r="B196" s="13" t="s">
        <v>0</v>
      </c>
      <c r="C196" s="21" t="s">
        <v>1</v>
      </c>
      <c r="D196" s="23" t="s">
        <v>20</v>
      </c>
      <c r="E196" s="24" t="s">
        <v>21</v>
      </c>
      <c r="F196" s="27" t="s">
        <v>7</v>
      </c>
      <c r="G196" s="24" t="s">
        <v>8</v>
      </c>
      <c r="H196" s="22" t="s">
        <v>19</v>
      </c>
      <c r="I196" s="14"/>
      <c r="J196" s="14" t="s">
        <v>23</v>
      </c>
      <c r="K196" s="14" t="s">
        <v>24</v>
      </c>
      <c r="L196" s="14" t="s">
        <v>23</v>
      </c>
      <c r="M196" s="14" t="s">
        <v>24</v>
      </c>
      <c r="N196" s="13"/>
      <c r="O196" s="13"/>
      <c r="P196" s="14" t="s">
        <v>23</v>
      </c>
      <c r="Q196" s="14" t="s">
        <v>24</v>
      </c>
      <c r="R196" s="14" t="s">
        <v>23</v>
      </c>
      <c r="S196" s="14" t="s">
        <v>24</v>
      </c>
      <c r="T196" s="14" t="s">
        <v>23</v>
      </c>
      <c r="U196" s="14" t="s">
        <v>24</v>
      </c>
      <c r="V196" s="14" t="s">
        <v>23</v>
      </c>
      <c r="W196" s="14" t="s">
        <v>24</v>
      </c>
      <c r="X196" s="14" t="s">
        <v>23</v>
      </c>
      <c r="Y196" s="14" t="s">
        <v>24</v>
      </c>
      <c r="Z196" s="14" t="s">
        <v>23</v>
      </c>
      <c r="AA196" s="14" t="s">
        <v>24</v>
      </c>
      <c r="AB196" s="14" t="s">
        <v>23</v>
      </c>
      <c r="AC196" s="14" t="s">
        <v>24</v>
      </c>
      <c r="AF196" s="68"/>
    </row>
    <row r="197" spans="1:32" x14ac:dyDescent="0.45">
      <c r="A197" s="60"/>
      <c r="B197" s="8" t="s">
        <v>196</v>
      </c>
      <c r="C197" s="85" t="s">
        <v>142</v>
      </c>
      <c r="D197" s="35">
        <f>IF(F197&gt;G197,1,IF(G197&gt;F197,0,0))</f>
        <v>1</v>
      </c>
      <c r="E197" s="36">
        <f>IF(G197&gt;F197,1,IF(F197&gt;G197,0,0))</f>
        <v>0</v>
      </c>
      <c r="F197" s="37">
        <f>SUM(N197,R197,V197,Z197,AD197)</f>
        <v>3</v>
      </c>
      <c r="G197" s="38">
        <f>SUM(O197,S197,W197,AA197,AE197)</f>
        <v>2</v>
      </c>
      <c r="H197" s="39"/>
      <c r="I197" s="39"/>
      <c r="J197" s="40">
        <f>SUM(L197,P197,T197,X197,AB197)</f>
        <v>48</v>
      </c>
      <c r="K197" s="41">
        <f>SUM(M197,Q197,U197,Y197,AC197)</f>
        <v>46</v>
      </c>
      <c r="L197" s="19">
        <v>11</v>
      </c>
      <c r="M197" s="7">
        <v>7</v>
      </c>
      <c r="N197" s="5">
        <f>IF(L197="",0,IF(L197&gt;M197,1,0))</f>
        <v>1</v>
      </c>
      <c r="O197" s="4">
        <f>IF(M197="",0,IF(M197&gt;L197,1,0))</f>
        <v>0</v>
      </c>
      <c r="P197" s="6">
        <v>6</v>
      </c>
      <c r="Q197" s="7">
        <v>11</v>
      </c>
      <c r="R197" s="5">
        <f>IF(P197="",0,IF(P197&gt;Q197,1,0))</f>
        <v>0</v>
      </c>
      <c r="S197" s="4">
        <f>IF(Q197="",0,IF(Q197&gt;P197,1,0))</f>
        <v>1</v>
      </c>
      <c r="T197" s="6">
        <v>11</v>
      </c>
      <c r="U197" s="7">
        <v>9</v>
      </c>
      <c r="V197" s="5">
        <f>IF(T197="",0,IF(T197&gt;U197,1,0))</f>
        <v>1</v>
      </c>
      <c r="W197" s="4">
        <f>IF(U197="",0,IF(U197&gt;T197,1,0))</f>
        <v>0</v>
      </c>
      <c r="X197" s="6">
        <v>9</v>
      </c>
      <c r="Y197" s="7">
        <v>11</v>
      </c>
      <c r="Z197" s="5">
        <f>IF(X197="",0,IF(X197&gt;Y197,1,0))</f>
        <v>0</v>
      </c>
      <c r="AA197" s="4">
        <f>IF(Y197="",0,IF(Y197&gt;X197,1,0))</f>
        <v>1</v>
      </c>
      <c r="AB197" s="6">
        <v>11</v>
      </c>
      <c r="AC197" s="65">
        <v>8</v>
      </c>
      <c r="AD197">
        <f>IF(AB197="",0,IF(AB197&gt;AC197,1,0))</f>
        <v>1</v>
      </c>
      <c r="AE197">
        <f>IF(AC197="",0,IF(AC197&gt;AB197,1,0))</f>
        <v>0</v>
      </c>
      <c r="AF197" s="69"/>
    </row>
    <row r="198" spans="1:32" x14ac:dyDescent="0.45">
      <c r="A198" s="60"/>
      <c r="B198" s="8" t="s">
        <v>197</v>
      </c>
      <c r="C198" s="85" t="s">
        <v>143</v>
      </c>
      <c r="D198" s="35">
        <f t="shared" ref="D198:D200" si="166">IF(F198&gt;G198,1,IF(G198&gt;F198,0,0))</f>
        <v>1</v>
      </c>
      <c r="E198" s="36">
        <f t="shared" ref="E198:E200" si="167">IF(G198&gt;F198,1,IF(F198&gt;G198,0,0))</f>
        <v>0</v>
      </c>
      <c r="F198" s="37">
        <f t="shared" ref="F198:G200" si="168">SUM(N198,R198,V198,Z198,AD198)</f>
        <v>3</v>
      </c>
      <c r="G198" s="38">
        <f t="shared" si="168"/>
        <v>0</v>
      </c>
      <c r="H198" s="42"/>
      <c r="I198" s="42"/>
      <c r="J198" s="43">
        <f t="shared" ref="J198:K200" si="169">SUM(L198,P198,T198,X198,AB198)</f>
        <v>37</v>
      </c>
      <c r="K198" s="38">
        <f t="shared" si="169"/>
        <v>26</v>
      </c>
      <c r="L198" s="5">
        <v>15</v>
      </c>
      <c r="M198" s="9">
        <v>13</v>
      </c>
      <c r="N198" s="5">
        <f t="shared" ref="N198:N200" si="170">IF(L198="",0,IF(L198&gt;M198,1,0))</f>
        <v>1</v>
      </c>
      <c r="O198" s="4">
        <f t="shared" ref="O198:O200" si="171">IF(M198="",0,IF(M198&gt;L198,1,0))</f>
        <v>0</v>
      </c>
      <c r="P198" s="8">
        <v>11</v>
      </c>
      <c r="Q198" s="9">
        <v>9</v>
      </c>
      <c r="R198" s="5">
        <f t="shared" ref="R198:R200" si="172">IF(P198="",0,IF(P198&gt;Q198,1,0))</f>
        <v>1</v>
      </c>
      <c r="S198" s="4">
        <f t="shared" ref="S198:S200" si="173">IF(Q198="",0,IF(Q198&gt;P198,1,0))</f>
        <v>0</v>
      </c>
      <c r="T198" s="8">
        <v>11</v>
      </c>
      <c r="U198" s="9">
        <v>4</v>
      </c>
      <c r="V198" s="5">
        <f t="shared" ref="V198:V200" si="174">IF(T198="",0,IF(T198&gt;U198,1,0))</f>
        <v>1</v>
      </c>
      <c r="W198" s="4">
        <f t="shared" ref="W198:W200" si="175">IF(U198="",0,IF(U198&gt;T198,1,0))</f>
        <v>0</v>
      </c>
      <c r="X198" s="8"/>
      <c r="Y198" s="9"/>
      <c r="Z198" s="5">
        <f t="shared" ref="Z198:Z200" si="176">IF(X198="",0,IF(X198&gt;Y198,1,0))</f>
        <v>0</v>
      </c>
      <c r="AA198" s="4">
        <f t="shared" ref="AA198:AA200" si="177">IF(Y198="",0,IF(Y198&gt;X198,1,0))</f>
        <v>0</v>
      </c>
      <c r="AB198" s="8"/>
      <c r="AC198" s="1"/>
      <c r="AD198">
        <f t="shared" ref="AD198:AD200" si="178">IF(AB198="",0,IF(AB198&gt;AC198,1,0))</f>
        <v>0</v>
      </c>
      <c r="AE198">
        <f t="shared" ref="AE198:AE200" si="179">IF(AC198="",0,IF(AC198&gt;AB198,1,0))</f>
        <v>0</v>
      </c>
      <c r="AF198" s="69"/>
    </row>
    <row r="199" spans="1:32" x14ac:dyDescent="0.45">
      <c r="A199" s="60"/>
      <c r="B199" s="8" t="s">
        <v>198</v>
      </c>
      <c r="C199" s="85" t="s">
        <v>144</v>
      </c>
      <c r="D199" s="35">
        <f t="shared" si="166"/>
        <v>1</v>
      </c>
      <c r="E199" s="36">
        <f t="shared" si="167"/>
        <v>0</v>
      </c>
      <c r="F199" s="37">
        <f t="shared" si="168"/>
        <v>3</v>
      </c>
      <c r="G199" s="38">
        <f t="shared" si="168"/>
        <v>0</v>
      </c>
      <c r="H199" s="42"/>
      <c r="I199" s="42"/>
      <c r="J199" s="43">
        <f t="shared" si="169"/>
        <v>33</v>
      </c>
      <c r="K199" s="38">
        <f t="shared" si="169"/>
        <v>18</v>
      </c>
      <c r="L199" s="5">
        <v>11</v>
      </c>
      <c r="M199" s="9">
        <v>4</v>
      </c>
      <c r="N199" s="5">
        <f t="shared" si="170"/>
        <v>1</v>
      </c>
      <c r="O199" s="4">
        <f t="shared" si="171"/>
        <v>0</v>
      </c>
      <c r="P199" s="8">
        <v>11</v>
      </c>
      <c r="Q199" s="9">
        <v>5</v>
      </c>
      <c r="R199" s="5">
        <f t="shared" si="172"/>
        <v>1</v>
      </c>
      <c r="S199" s="4">
        <f t="shared" si="173"/>
        <v>0</v>
      </c>
      <c r="T199" s="8">
        <v>11</v>
      </c>
      <c r="U199" s="9">
        <v>9</v>
      </c>
      <c r="V199" s="5">
        <f t="shared" si="174"/>
        <v>1</v>
      </c>
      <c r="W199" s="4">
        <f t="shared" si="175"/>
        <v>0</v>
      </c>
      <c r="X199" s="8"/>
      <c r="Y199" s="9"/>
      <c r="Z199" s="5">
        <f t="shared" si="176"/>
        <v>0</v>
      </c>
      <c r="AA199" s="4">
        <f t="shared" si="177"/>
        <v>0</v>
      </c>
      <c r="AB199" s="8"/>
      <c r="AC199" s="1"/>
      <c r="AD199">
        <f t="shared" si="178"/>
        <v>0</v>
      </c>
      <c r="AE199">
        <f t="shared" si="179"/>
        <v>0</v>
      </c>
      <c r="AF199" s="69"/>
    </row>
    <row r="200" spans="1:32" ht="14.65" thickBot="1" x14ac:dyDescent="0.5">
      <c r="A200" s="60"/>
      <c r="B200" s="8" t="s">
        <v>199</v>
      </c>
      <c r="C200" s="85" t="s">
        <v>145</v>
      </c>
      <c r="D200" s="35">
        <f t="shared" si="166"/>
        <v>0</v>
      </c>
      <c r="E200" s="36">
        <f t="shared" si="167"/>
        <v>1</v>
      </c>
      <c r="F200" s="37">
        <f t="shared" si="168"/>
        <v>0</v>
      </c>
      <c r="G200" s="38">
        <f t="shared" si="168"/>
        <v>3</v>
      </c>
      <c r="H200" s="44"/>
      <c r="I200" s="44"/>
      <c r="J200" s="43">
        <f t="shared" si="169"/>
        <v>14</v>
      </c>
      <c r="K200" s="38">
        <f t="shared" si="169"/>
        <v>33</v>
      </c>
      <c r="L200" s="20">
        <v>4</v>
      </c>
      <c r="M200" s="11">
        <v>11</v>
      </c>
      <c r="N200" s="5">
        <f t="shared" si="170"/>
        <v>0</v>
      </c>
      <c r="O200" s="4">
        <f t="shared" si="171"/>
        <v>1</v>
      </c>
      <c r="P200" s="10">
        <v>2</v>
      </c>
      <c r="Q200" s="11">
        <v>11</v>
      </c>
      <c r="R200" s="5">
        <f t="shared" si="172"/>
        <v>0</v>
      </c>
      <c r="S200" s="4">
        <f t="shared" si="173"/>
        <v>1</v>
      </c>
      <c r="T200" s="10">
        <v>8</v>
      </c>
      <c r="U200" s="11">
        <v>11</v>
      </c>
      <c r="V200" s="5">
        <f t="shared" si="174"/>
        <v>0</v>
      </c>
      <c r="W200" s="4">
        <f t="shared" si="175"/>
        <v>1</v>
      </c>
      <c r="X200" s="10"/>
      <c r="Y200" s="11"/>
      <c r="Z200" s="5">
        <f t="shared" si="176"/>
        <v>0</v>
      </c>
      <c r="AA200" s="4">
        <f t="shared" si="177"/>
        <v>0</v>
      </c>
      <c r="AB200" s="10"/>
      <c r="AC200" s="66"/>
      <c r="AD200">
        <f t="shared" si="178"/>
        <v>0</v>
      </c>
      <c r="AE200">
        <f t="shared" si="179"/>
        <v>0</v>
      </c>
      <c r="AF200" s="69"/>
    </row>
    <row r="201" spans="1:32" s="12" customFormat="1" ht="14.65" thickBot="1" x14ac:dyDescent="0.5">
      <c r="A201" s="64"/>
      <c r="B201" s="15" t="s">
        <v>15</v>
      </c>
      <c r="C201" s="26"/>
      <c r="D201" s="45">
        <f t="shared" ref="D201:E201" si="180">SUM(D197:D200)</f>
        <v>3</v>
      </c>
      <c r="E201" s="46">
        <f t="shared" si="180"/>
        <v>1</v>
      </c>
      <c r="F201" s="47">
        <f>SUM(F197:F200)</f>
        <v>9</v>
      </c>
      <c r="G201" s="48">
        <f>SUM(G197:G200)</f>
        <v>5</v>
      </c>
      <c r="H201" s="49"/>
      <c r="I201" s="49"/>
      <c r="J201" s="50">
        <f>SUM(J197:J200)</f>
        <v>132</v>
      </c>
      <c r="K201" s="48">
        <f>SUM(K197:K200)</f>
        <v>123</v>
      </c>
      <c r="AC201" s="58"/>
      <c r="AF201" s="68"/>
    </row>
    <row r="202" spans="1:32" s="12" customFormat="1" x14ac:dyDescent="0.45">
      <c r="A202" s="64"/>
      <c r="B202" s="15" t="s">
        <v>22</v>
      </c>
      <c r="C202" s="26"/>
      <c r="D202" s="45"/>
      <c r="E202" s="46"/>
      <c r="F202" s="83">
        <v>4</v>
      </c>
      <c r="G202" s="84"/>
      <c r="AB202" s="110" t="s">
        <v>17</v>
      </c>
      <c r="AC202" s="110"/>
      <c r="AF202" s="68"/>
    </row>
    <row r="203" spans="1:32" ht="14.65" thickBot="1" x14ac:dyDescent="0.5">
      <c r="A203" s="60"/>
      <c r="B203" s="15" t="s">
        <v>13</v>
      </c>
      <c r="C203" s="17"/>
      <c r="D203" s="51"/>
      <c r="E203" s="52"/>
      <c r="F203" s="51">
        <f>IF(AB204="yes",0,IF(AB204="no",-$C$11,"error"))</f>
        <v>0</v>
      </c>
      <c r="G203" s="52">
        <f>IF(AC204="yes",0,IF(AC204="no",-$C$11,"error"))</f>
        <v>0</v>
      </c>
      <c r="H203" s="18"/>
      <c r="I203" s="18"/>
      <c r="AB203" s="13" t="str">
        <f>B195</f>
        <v>East</v>
      </c>
      <c r="AC203" s="13" t="str">
        <f>C195</f>
        <v>Central</v>
      </c>
      <c r="AF203" s="69"/>
    </row>
    <row r="204" spans="1:32" s="16" customFormat="1" ht="14.65" thickBot="1" x14ac:dyDescent="0.5">
      <c r="A204" s="67"/>
      <c r="B204" s="33" t="s">
        <v>16</v>
      </c>
      <c r="C204" s="28"/>
      <c r="D204" s="29">
        <f>SUM(D201:D203)</f>
        <v>3</v>
      </c>
      <c r="E204" s="29">
        <f>SUM(E201:E203)</f>
        <v>1</v>
      </c>
      <c r="F204" s="29">
        <f t="shared" ref="F204:G204" si="181">SUM(F201:F203)</f>
        <v>13</v>
      </c>
      <c r="G204" s="29">
        <f t="shared" si="181"/>
        <v>5</v>
      </c>
      <c r="H204" s="32">
        <f t="shared" ref="H204:I204" si="182">SUM(H197:H203)</f>
        <v>0</v>
      </c>
      <c r="I204" s="33">
        <f t="shared" si="182"/>
        <v>0</v>
      </c>
      <c r="J204" s="30">
        <f>J201</f>
        <v>132</v>
      </c>
      <c r="K204" s="31">
        <f>K201</f>
        <v>123</v>
      </c>
      <c r="AB204" s="3" t="s">
        <v>72</v>
      </c>
      <c r="AC204" s="3" t="s">
        <v>72</v>
      </c>
      <c r="AF204" s="70"/>
    </row>
    <row r="205" spans="1:32" x14ac:dyDescent="0.45">
      <c r="A205" s="60"/>
      <c r="AC205" s="59"/>
      <c r="AF205" s="59"/>
    </row>
    <row r="206" spans="1:32" x14ac:dyDescent="0.45">
      <c r="A206" s="60"/>
      <c r="B206" s="53" t="s">
        <v>18</v>
      </c>
      <c r="C206" s="54" t="s">
        <v>40</v>
      </c>
      <c r="D206" s="54" t="s">
        <v>26</v>
      </c>
      <c r="E206" s="54" t="s">
        <v>27</v>
      </c>
      <c r="F206" s="54" t="s">
        <v>28</v>
      </c>
      <c r="G206" s="54" t="s">
        <v>29</v>
      </c>
      <c r="AC206" s="59"/>
      <c r="AF206" s="59"/>
    </row>
    <row r="207" spans="1:32" x14ac:dyDescent="0.45">
      <c r="A207" s="60"/>
      <c r="B207" s="2" t="str">
        <f>B195</f>
        <v>East</v>
      </c>
      <c r="C207" s="2">
        <f>IF(D201+E201&gt;0,1,0)</f>
        <v>1</v>
      </c>
      <c r="D207" s="2">
        <f>F204</f>
        <v>13</v>
      </c>
      <c r="E207" s="2">
        <f>D201</f>
        <v>3</v>
      </c>
      <c r="F207" s="2">
        <f>F201</f>
        <v>9</v>
      </c>
      <c r="G207" s="2">
        <f>J201-K201</f>
        <v>9</v>
      </c>
      <c r="AC207" s="59"/>
      <c r="AF207" s="59"/>
    </row>
    <row r="208" spans="1:32" x14ac:dyDescent="0.45">
      <c r="A208" s="60"/>
      <c r="B208" s="2" t="str">
        <f>C195</f>
        <v>Central</v>
      </c>
      <c r="C208" s="2">
        <f>IF(D201+E201&gt;0,1,0)</f>
        <v>1</v>
      </c>
      <c r="D208" s="2">
        <f>G204</f>
        <v>5</v>
      </c>
      <c r="E208" s="2">
        <f>E201</f>
        <v>1</v>
      </c>
      <c r="F208" s="2">
        <f>G201</f>
        <v>5</v>
      </c>
      <c r="G208" s="2">
        <f>K201-J201</f>
        <v>-9</v>
      </c>
      <c r="AC208" s="59"/>
      <c r="AF208" s="59"/>
    </row>
    <row r="209" spans="1:32" ht="7.5" customHeight="1" x14ac:dyDescent="0.45">
      <c r="A209" s="61"/>
      <c r="B209" s="62"/>
      <c r="C209" s="62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  <c r="AA209" s="62"/>
      <c r="AB209" s="62"/>
      <c r="AC209" s="63"/>
      <c r="AF209" s="63"/>
    </row>
    <row r="210" spans="1:32" ht="7.5" customHeight="1" x14ac:dyDescent="0.45"/>
    <row r="211" spans="1:32" ht="6.75" customHeight="1" x14ac:dyDescent="0.45"/>
    <row r="212" spans="1:32" ht="6.75" customHeight="1" x14ac:dyDescent="0.45">
      <c r="A212" s="55"/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  <c r="P212" s="56"/>
      <c r="Q212" s="56"/>
      <c r="R212" s="56"/>
      <c r="S212" s="56"/>
      <c r="T212" s="56"/>
      <c r="U212" s="56"/>
      <c r="V212" s="56"/>
      <c r="W212" s="56"/>
      <c r="X212" s="56"/>
      <c r="Y212" s="56"/>
      <c r="Z212" s="56"/>
      <c r="AA212" s="56"/>
      <c r="AB212" s="56"/>
      <c r="AC212" s="56"/>
      <c r="AF212" s="57"/>
    </row>
    <row r="213" spans="1:32" s="12" customFormat="1" ht="14.65" thickBot="1" x14ac:dyDescent="0.5">
      <c r="A213" s="64">
        <v>12</v>
      </c>
      <c r="B213" s="53" t="str">
        <f>$B$6</f>
        <v>East</v>
      </c>
      <c r="C213" s="53" t="str">
        <f>$B$9</f>
        <v>Tayside</v>
      </c>
      <c r="D213" s="111" t="s">
        <v>25</v>
      </c>
      <c r="E213" s="111"/>
      <c r="F213" s="111"/>
      <c r="G213" s="111"/>
      <c r="H213" s="112"/>
      <c r="I213" s="112"/>
      <c r="J213" s="112"/>
      <c r="K213" s="112"/>
      <c r="L213" s="113" t="s">
        <v>2</v>
      </c>
      <c r="M213" s="113"/>
      <c r="N213" s="34"/>
      <c r="O213" s="34"/>
      <c r="P213" s="113" t="s">
        <v>3</v>
      </c>
      <c r="Q213" s="113"/>
      <c r="R213" s="34"/>
      <c r="S213" s="34"/>
      <c r="T213" s="113" t="s">
        <v>4</v>
      </c>
      <c r="U213" s="113"/>
      <c r="V213" s="34"/>
      <c r="W213" s="34"/>
      <c r="X213" s="113" t="s">
        <v>5</v>
      </c>
      <c r="Y213" s="113"/>
      <c r="Z213" s="34"/>
      <c r="AA213" s="34"/>
      <c r="AB213" s="113" t="s">
        <v>6</v>
      </c>
      <c r="AC213" s="113"/>
      <c r="AF213" s="68"/>
    </row>
    <row r="214" spans="1:32" s="12" customFormat="1" ht="14.65" thickBot="1" x14ac:dyDescent="0.5">
      <c r="A214" s="64"/>
      <c r="B214" s="13" t="s">
        <v>0</v>
      </c>
      <c r="C214" s="21" t="s">
        <v>1</v>
      </c>
      <c r="D214" s="23" t="s">
        <v>20</v>
      </c>
      <c r="E214" s="24" t="s">
        <v>21</v>
      </c>
      <c r="F214" s="27" t="s">
        <v>7</v>
      </c>
      <c r="G214" s="24" t="s">
        <v>8</v>
      </c>
      <c r="H214" s="22" t="s">
        <v>19</v>
      </c>
      <c r="I214" s="14"/>
      <c r="J214" s="14" t="s">
        <v>23</v>
      </c>
      <c r="K214" s="14" t="s">
        <v>24</v>
      </c>
      <c r="L214" s="14" t="s">
        <v>23</v>
      </c>
      <c r="M214" s="14" t="s">
        <v>24</v>
      </c>
      <c r="N214" s="13"/>
      <c r="O214" s="13"/>
      <c r="P214" s="14" t="s">
        <v>23</v>
      </c>
      <c r="Q214" s="14" t="s">
        <v>24</v>
      </c>
      <c r="R214" s="14" t="s">
        <v>23</v>
      </c>
      <c r="S214" s="14" t="s">
        <v>24</v>
      </c>
      <c r="T214" s="14" t="s">
        <v>23</v>
      </c>
      <c r="U214" s="14" t="s">
        <v>24</v>
      </c>
      <c r="V214" s="14" t="s">
        <v>23</v>
      </c>
      <c r="W214" s="14" t="s">
        <v>24</v>
      </c>
      <c r="X214" s="14" t="s">
        <v>23</v>
      </c>
      <c r="Y214" s="14" t="s">
        <v>24</v>
      </c>
      <c r="Z214" s="14" t="s">
        <v>23</v>
      </c>
      <c r="AA214" s="14" t="s">
        <v>24</v>
      </c>
      <c r="AB214" s="14" t="s">
        <v>23</v>
      </c>
      <c r="AC214" s="14" t="s">
        <v>24</v>
      </c>
      <c r="AF214" s="68"/>
    </row>
    <row r="215" spans="1:32" x14ac:dyDescent="0.45">
      <c r="A215" s="60"/>
      <c r="B215" s="8" t="s">
        <v>196</v>
      </c>
      <c r="C215" s="103" t="s">
        <v>179</v>
      </c>
      <c r="D215" s="35">
        <f>IF(F215&gt;G215,1,IF(G215&gt;F215,0,0))</f>
        <v>1</v>
      </c>
      <c r="E215" s="36">
        <f>IF(G215&gt;F215,1,IF(F215&gt;G215,0,0))</f>
        <v>0</v>
      </c>
      <c r="F215" s="37">
        <f>SUM(N215,R215,V215,Z215,AD215)</f>
        <v>3</v>
      </c>
      <c r="G215" s="38">
        <f>SUM(O215,S215,W215,AA215,AE215)</f>
        <v>0</v>
      </c>
      <c r="H215" s="39"/>
      <c r="I215" s="39"/>
      <c r="J215" s="40">
        <f>SUM(L215,P215,T215,X215,AB215)</f>
        <v>33</v>
      </c>
      <c r="K215" s="41">
        <f>SUM(M215,Q215,U215,Y215,AC215)</f>
        <v>9</v>
      </c>
      <c r="L215" s="19">
        <v>11</v>
      </c>
      <c r="M215" s="7">
        <v>3</v>
      </c>
      <c r="N215" s="5">
        <f>IF(L215="",0,IF(L215&gt;M215,1,0))</f>
        <v>1</v>
      </c>
      <c r="O215" s="4">
        <f>IF(M215="",0,IF(M215&gt;L215,1,0))</f>
        <v>0</v>
      </c>
      <c r="P215" s="6">
        <v>11</v>
      </c>
      <c r="Q215" s="7">
        <v>3</v>
      </c>
      <c r="R215" s="5">
        <f>IF(P215="",0,IF(P215&gt;Q215,1,0))</f>
        <v>1</v>
      </c>
      <c r="S215" s="4">
        <f>IF(Q215="",0,IF(Q215&gt;P215,1,0))</f>
        <v>0</v>
      </c>
      <c r="T215" s="6">
        <v>11</v>
      </c>
      <c r="U215" s="7">
        <v>3</v>
      </c>
      <c r="V215" s="5">
        <f>IF(T215="",0,IF(T215&gt;U215,1,0))</f>
        <v>1</v>
      </c>
      <c r="W215" s="4">
        <f>IF(U215="",0,IF(U215&gt;T215,1,0))</f>
        <v>0</v>
      </c>
      <c r="X215" s="6"/>
      <c r="Y215" s="7"/>
      <c r="Z215" s="5">
        <f>IF(X215="",0,IF(X215&gt;Y215,1,0))</f>
        <v>0</v>
      </c>
      <c r="AA215" s="4">
        <f>IF(Y215="",0,IF(Y215&gt;X215,1,0))</f>
        <v>0</v>
      </c>
      <c r="AB215" s="6"/>
      <c r="AC215" s="65"/>
      <c r="AD215">
        <f>IF(AB215="",0,IF(AB215&gt;AC215,1,0))</f>
        <v>0</v>
      </c>
      <c r="AE215">
        <f>IF(AC215="",0,IF(AC215&gt;AB215,1,0))</f>
        <v>0</v>
      </c>
      <c r="AF215" s="69"/>
    </row>
    <row r="216" spans="1:32" x14ac:dyDescent="0.45">
      <c r="A216" s="60"/>
      <c r="B216" s="8" t="s">
        <v>197</v>
      </c>
      <c r="C216" s="103" t="s">
        <v>180</v>
      </c>
      <c r="D216" s="35">
        <f t="shared" ref="D216:D218" si="183">IF(F216&gt;G216,1,IF(G216&gt;F216,0,0))</f>
        <v>1</v>
      </c>
      <c r="E216" s="36">
        <f t="shared" ref="E216:E218" si="184">IF(G216&gt;F216,1,IF(F216&gt;G216,0,0))</f>
        <v>0</v>
      </c>
      <c r="F216" s="37">
        <f t="shared" ref="F216:G218" si="185">SUM(N216,R216,V216,Z216,AD216)</f>
        <v>3</v>
      </c>
      <c r="G216" s="38">
        <f t="shared" si="185"/>
        <v>0</v>
      </c>
      <c r="H216" s="42"/>
      <c r="I216" s="42"/>
      <c r="J216" s="43">
        <f t="shared" ref="J216:K218" si="186">SUM(L216,P216,T216,X216,AB216)</f>
        <v>33</v>
      </c>
      <c r="K216" s="38">
        <f t="shared" si="186"/>
        <v>10</v>
      </c>
      <c r="L216" s="5">
        <v>11</v>
      </c>
      <c r="M216" s="9">
        <v>5</v>
      </c>
      <c r="N216" s="5">
        <f t="shared" ref="N216:N218" si="187">IF(L216="",0,IF(L216&gt;M216,1,0))</f>
        <v>1</v>
      </c>
      <c r="O216" s="4">
        <f t="shared" ref="O216:O218" si="188">IF(M216="",0,IF(M216&gt;L216,1,0))</f>
        <v>0</v>
      </c>
      <c r="P216" s="8">
        <v>11</v>
      </c>
      <c r="Q216" s="9">
        <v>3</v>
      </c>
      <c r="R216" s="5">
        <f t="shared" ref="R216:R218" si="189">IF(P216="",0,IF(P216&gt;Q216,1,0))</f>
        <v>1</v>
      </c>
      <c r="S216" s="4">
        <f t="shared" ref="S216:S218" si="190">IF(Q216="",0,IF(Q216&gt;P216,1,0))</f>
        <v>0</v>
      </c>
      <c r="T216" s="8">
        <v>11</v>
      </c>
      <c r="U216" s="9">
        <v>2</v>
      </c>
      <c r="V216" s="5">
        <f t="shared" ref="V216:V218" si="191">IF(T216="",0,IF(T216&gt;U216,1,0))</f>
        <v>1</v>
      </c>
      <c r="W216" s="4">
        <f t="shared" ref="W216:W218" si="192">IF(U216="",0,IF(U216&gt;T216,1,0))</f>
        <v>0</v>
      </c>
      <c r="X216" s="8"/>
      <c r="Y216" s="9"/>
      <c r="Z216" s="5">
        <f t="shared" ref="Z216:Z218" si="193">IF(X216="",0,IF(X216&gt;Y216,1,0))</f>
        <v>0</v>
      </c>
      <c r="AA216" s="4">
        <f t="shared" ref="AA216:AA218" si="194">IF(Y216="",0,IF(Y216&gt;X216,1,0))</f>
        <v>0</v>
      </c>
      <c r="AB216" s="8"/>
      <c r="AC216" s="1"/>
      <c r="AD216">
        <f t="shared" ref="AD216:AD218" si="195">IF(AB216="",0,IF(AB216&gt;AC216,1,0))</f>
        <v>0</v>
      </c>
      <c r="AE216">
        <f t="shared" ref="AE216:AE218" si="196">IF(AC216="",0,IF(AC216&gt;AB216,1,0))</f>
        <v>0</v>
      </c>
      <c r="AF216" s="69"/>
    </row>
    <row r="217" spans="1:32" x14ac:dyDescent="0.45">
      <c r="A217" s="60"/>
      <c r="B217" s="8" t="s">
        <v>200</v>
      </c>
      <c r="C217" s="103" t="s">
        <v>181</v>
      </c>
      <c r="D217" s="35">
        <f t="shared" si="183"/>
        <v>1</v>
      </c>
      <c r="E217" s="36">
        <f t="shared" si="184"/>
        <v>0</v>
      </c>
      <c r="F217" s="37">
        <f t="shared" si="185"/>
        <v>3</v>
      </c>
      <c r="G217" s="38">
        <f t="shared" si="185"/>
        <v>0</v>
      </c>
      <c r="H217" s="42"/>
      <c r="I217" s="42"/>
      <c r="J217" s="43">
        <f t="shared" si="186"/>
        <v>33</v>
      </c>
      <c r="K217" s="38">
        <f t="shared" si="186"/>
        <v>10</v>
      </c>
      <c r="L217" s="5">
        <v>11</v>
      </c>
      <c r="M217" s="9">
        <v>2</v>
      </c>
      <c r="N217" s="5">
        <f t="shared" si="187"/>
        <v>1</v>
      </c>
      <c r="O217" s="4">
        <f t="shared" si="188"/>
        <v>0</v>
      </c>
      <c r="P217" s="8">
        <v>11</v>
      </c>
      <c r="Q217" s="9">
        <v>6</v>
      </c>
      <c r="R217" s="5">
        <f t="shared" si="189"/>
        <v>1</v>
      </c>
      <c r="S217" s="4">
        <f t="shared" si="190"/>
        <v>0</v>
      </c>
      <c r="T217" s="8">
        <v>11</v>
      </c>
      <c r="U217" s="9">
        <v>2</v>
      </c>
      <c r="V217" s="5">
        <f t="shared" si="191"/>
        <v>1</v>
      </c>
      <c r="W217" s="4">
        <f t="shared" si="192"/>
        <v>0</v>
      </c>
      <c r="X217" s="8"/>
      <c r="Y217" s="9"/>
      <c r="Z217" s="5">
        <f t="shared" si="193"/>
        <v>0</v>
      </c>
      <c r="AA217" s="4">
        <f t="shared" si="194"/>
        <v>0</v>
      </c>
      <c r="AB217" s="8"/>
      <c r="AC217" s="1"/>
      <c r="AD217">
        <f t="shared" si="195"/>
        <v>0</v>
      </c>
      <c r="AE217">
        <f t="shared" si="196"/>
        <v>0</v>
      </c>
      <c r="AF217" s="69"/>
    </row>
    <row r="218" spans="1:32" ht="14.65" thickBot="1" x14ac:dyDescent="0.5">
      <c r="A218" s="60"/>
      <c r="B218" s="8" t="s">
        <v>199</v>
      </c>
      <c r="C218" s="103" t="s">
        <v>182</v>
      </c>
      <c r="D218" s="35">
        <f t="shared" si="183"/>
        <v>1</v>
      </c>
      <c r="E218" s="36">
        <f t="shared" si="184"/>
        <v>0</v>
      </c>
      <c r="F218" s="37">
        <f t="shared" si="185"/>
        <v>3</v>
      </c>
      <c r="G218" s="38">
        <f t="shared" si="185"/>
        <v>0</v>
      </c>
      <c r="H218" s="44"/>
      <c r="I218" s="44"/>
      <c r="J218" s="43">
        <f t="shared" si="186"/>
        <v>33</v>
      </c>
      <c r="K218" s="38">
        <f t="shared" si="186"/>
        <v>11</v>
      </c>
      <c r="L218" s="20">
        <v>11</v>
      </c>
      <c r="M218" s="11">
        <v>3</v>
      </c>
      <c r="N218" s="5">
        <f t="shared" si="187"/>
        <v>1</v>
      </c>
      <c r="O218" s="4">
        <f t="shared" si="188"/>
        <v>0</v>
      </c>
      <c r="P218" s="10">
        <v>11</v>
      </c>
      <c r="Q218" s="11">
        <v>4</v>
      </c>
      <c r="R218" s="5">
        <f t="shared" si="189"/>
        <v>1</v>
      </c>
      <c r="S218" s="4">
        <f t="shared" si="190"/>
        <v>0</v>
      </c>
      <c r="T218" s="10">
        <v>11</v>
      </c>
      <c r="U218" s="11">
        <v>4</v>
      </c>
      <c r="V218" s="5">
        <f t="shared" si="191"/>
        <v>1</v>
      </c>
      <c r="W218" s="4">
        <f t="shared" si="192"/>
        <v>0</v>
      </c>
      <c r="X218" s="10"/>
      <c r="Y218" s="11"/>
      <c r="Z218" s="5">
        <f t="shared" si="193"/>
        <v>0</v>
      </c>
      <c r="AA218" s="4">
        <f t="shared" si="194"/>
        <v>0</v>
      </c>
      <c r="AB218" s="10"/>
      <c r="AC218" s="66"/>
      <c r="AD218">
        <f t="shared" si="195"/>
        <v>0</v>
      </c>
      <c r="AE218">
        <f t="shared" si="196"/>
        <v>0</v>
      </c>
      <c r="AF218" s="69"/>
    </row>
    <row r="219" spans="1:32" s="12" customFormat="1" ht="14.65" thickBot="1" x14ac:dyDescent="0.5">
      <c r="A219" s="64"/>
      <c r="B219" s="15" t="s">
        <v>15</v>
      </c>
      <c r="C219" s="26"/>
      <c r="D219" s="45">
        <f t="shared" ref="D219:E219" si="197">SUM(D215:D218)</f>
        <v>4</v>
      </c>
      <c r="E219" s="46">
        <f t="shared" si="197"/>
        <v>0</v>
      </c>
      <c r="F219" s="47">
        <f>SUM(F215:F218)</f>
        <v>12</v>
      </c>
      <c r="G219" s="48">
        <f>SUM(G215:G218)</f>
        <v>0</v>
      </c>
      <c r="H219" s="49"/>
      <c r="I219" s="49"/>
      <c r="J219" s="50">
        <f>SUM(J215:J218)</f>
        <v>132</v>
      </c>
      <c r="K219" s="48">
        <f>SUM(K215:K218)</f>
        <v>40</v>
      </c>
      <c r="AC219" s="58"/>
      <c r="AF219" s="68"/>
    </row>
    <row r="220" spans="1:32" s="12" customFormat="1" x14ac:dyDescent="0.45">
      <c r="A220" s="64"/>
      <c r="B220" s="15" t="s">
        <v>22</v>
      </c>
      <c r="C220" s="26"/>
      <c r="D220" s="45"/>
      <c r="E220" s="46"/>
      <c r="F220" s="83">
        <v>4</v>
      </c>
      <c r="G220" s="84"/>
      <c r="AB220" s="110" t="s">
        <v>17</v>
      </c>
      <c r="AC220" s="110"/>
      <c r="AF220" s="68"/>
    </row>
    <row r="221" spans="1:32" ht="14.65" thickBot="1" x14ac:dyDescent="0.5">
      <c r="A221" s="60"/>
      <c r="B221" s="15" t="s">
        <v>13</v>
      </c>
      <c r="C221" s="17"/>
      <c r="D221" s="51"/>
      <c r="E221" s="52"/>
      <c r="F221" s="51">
        <f>IF(AB222="yes",0,IF(AB222="no",-$C$11,"error"))</f>
        <v>0</v>
      </c>
      <c r="G221" s="52">
        <f>IF(AC222="yes",0,IF(AC222="no",-$C$11,"error"))</f>
        <v>0</v>
      </c>
      <c r="H221" s="18"/>
      <c r="I221" s="18"/>
      <c r="AB221" s="13" t="str">
        <f>B213</f>
        <v>East</v>
      </c>
      <c r="AC221" s="13" t="str">
        <f>C213</f>
        <v>Tayside</v>
      </c>
      <c r="AF221" s="69"/>
    </row>
    <row r="222" spans="1:32" s="16" customFormat="1" ht="14.65" thickBot="1" x14ac:dyDescent="0.5">
      <c r="A222" s="67"/>
      <c r="B222" s="33" t="s">
        <v>16</v>
      </c>
      <c r="C222" s="28"/>
      <c r="D222" s="29">
        <f>SUM(D219:D221)</f>
        <v>4</v>
      </c>
      <c r="E222" s="29">
        <f>SUM(E219:E221)</f>
        <v>0</v>
      </c>
      <c r="F222" s="29">
        <f t="shared" ref="F222:G222" si="198">SUM(F219:F221)</f>
        <v>16</v>
      </c>
      <c r="G222" s="29">
        <f t="shared" si="198"/>
        <v>0</v>
      </c>
      <c r="H222" s="32">
        <f t="shared" ref="H222:I222" si="199">SUM(H215:H221)</f>
        <v>0</v>
      </c>
      <c r="I222" s="33">
        <f t="shared" si="199"/>
        <v>0</v>
      </c>
      <c r="J222" s="30">
        <f>J219</f>
        <v>132</v>
      </c>
      <c r="K222" s="31">
        <f>K219</f>
        <v>40</v>
      </c>
      <c r="AB222" s="3" t="s">
        <v>72</v>
      </c>
      <c r="AC222" s="3" t="s">
        <v>72</v>
      </c>
      <c r="AF222" s="70"/>
    </row>
    <row r="223" spans="1:32" x14ac:dyDescent="0.45">
      <c r="A223" s="60"/>
      <c r="AC223" s="59"/>
      <c r="AF223" s="59"/>
    </row>
    <row r="224" spans="1:32" x14ac:dyDescent="0.45">
      <c r="A224" s="60"/>
      <c r="B224" s="53" t="s">
        <v>18</v>
      </c>
      <c r="C224" s="54" t="s">
        <v>40</v>
      </c>
      <c r="D224" s="54" t="s">
        <v>26</v>
      </c>
      <c r="E224" s="54" t="s">
        <v>27</v>
      </c>
      <c r="F224" s="54" t="s">
        <v>28</v>
      </c>
      <c r="G224" s="54" t="s">
        <v>29</v>
      </c>
      <c r="AC224" s="59"/>
      <c r="AF224" s="59"/>
    </row>
    <row r="225" spans="1:32" x14ac:dyDescent="0.45">
      <c r="A225" s="60"/>
      <c r="B225" s="2" t="str">
        <f>B213</f>
        <v>East</v>
      </c>
      <c r="C225" s="2">
        <f>IF(D219+E219&gt;0,1,0)</f>
        <v>1</v>
      </c>
      <c r="D225" s="2">
        <f>F222</f>
        <v>16</v>
      </c>
      <c r="E225" s="2">
        <f>D219</f>
        <v>4</v>
      </c>
      <c r="F225" s="2">
        <f>F219</f>
        <v>12</v>
      </c>
      <c r="G225" s="2">
        <f>J219-K219</f>
        <v>92</v>
      </c>
      <c r="AC225" s="59"/>
      <c r="AF225" s="59"/>
    </row>
    <row r="226" spans="1:32" x14ac:dyDescent="0.45">
      <c r="A226" s="60"/>
      <c r="B226" s="2" t="str">
        <f>C213</f>
        <v>Tayside</v>
      </c>
      <c r="C226" s="2">
        <f>IF(D219+E219&gt;0,1,0)</f>
        <v>1</v>
      </c>
      <c r="D226" s="2">
        <f>G222</f>
        <v>0</v>
      </c>
      <c r="E226" s="2">
        <f>E219</f>
        <v>0</v>
      </c>
      <c r="F226" s="2">
        <f>G219</f>
        <v>0</v>
      </c>
      <c r="G226" s="2">
        <f>K219-J219</f>
        <v>-92</v>
      </c>
      <c r="AC226" s="59"/>
      <c r="AF226" s="59"/>
    </row>
    <row r="227" spans="1:32" ht="7.5" customHeight="1" x14ac:dyDescent="0.45">
      <c r="A227" s="61"/>
      <c r="B227" s="62"/>
      <c r="C227" s="62"/>
      <c r="D227" s="62"/>
      <c r="E227" s="62"/>
      <c r="F227" s="62"/>
      <c r="G227" s="62"/>
      <c r="H227" s="62"/>
      <c r="I227" s="62"/>
      <c r="J227" s="62"/>
      <c r="K227" s="62"/>
      <c r="L227" s="62"/>
      <c r="M227" s="62"/>
      <c r="N227" s="62"/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  <c r="AA227" s="62"/>
      <c r="AB227" s="62"/>
      <c r="AC227" s="63"/>
      <c r="AF227" s="63"/>
    </row>
    <row r="228" spans="1:32" ht="7.5" customHeight="1" x14ac:dyDescent="0.45"/>
    <row r="229" spans="1:32" ht="6.75" customHeight="1" x14ac:dyDescent="0.45"/>
    <row r="230" spans="1:32" ht="6.75" customHeight="1" x14ac:dyDescent="0.45">
      <c r="A230" s="55"/>
      <c r="B230" s="56"/>
      <c r="C230" s="56"/>
      <c r="D230" s="56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  <c r="P230" s="56"/>
      <c r="Q230" s="56"/>
      <c r="R230" s="56"/>
      <c r="S230" s="56"/>
      <c r="T230" s="56"/>
      <c r="U230" s="56"/>
      <c r="V230" s="56"/>
      <c r="W230" s="56"/>
      <c r="X230" s="56"/>
      <c r="Y230" s="56"/>
      <c r="Z230" s="56"/>
      <c r="AA230" s="56"/>
      <c r="AB230" s="56"/>
      <c r="AC230" s="56"/>
      <c r="AF230" s="57"/>
    </row>
    <row r="231" spans="1:32" s="12" customFormat="1" ht="14.65" thickBot="1" x14ac:dyDescent="0.5">
      <c r="A231" s="64">
        <v>13</v>
      </c>
      <c r="B231" s="53" t="str">
        <f>$B$7</f>
        <v>Grampian</v>
      </c>
      <c r="C231" s="53" t="str">
        <f>$B$8</f>
        <v>Central</v>
      </c>
      <c r="D231" s="111" t="s">
        <v>25</v>
      </c>
      <c r="E231" s="111"/>
      <c r="F231" s="111"/>
      <c r="G231" s="111"/>
      <c r="H231" s="112"/>
      <c r="I231" s="112"/>
      <c r="J231" s="112"/>
      <c r="K231" s="112"/>
      <c r="L231" s="113" t="s">
        <v>2</v>
      </c>
      <c r="M231" s="113"/>
      <c r="N231" s="34"/>
      <c r="O231" s="34"/>
      <c r="P231" s="113" t="s">
        <v>3</v>
      </c>
      <c r="Q231" s="113"/>
      <c r="R231" s="34"/>
      <c r="S231" s="34"/>
      <c r="T231" s="113" t="s">
        <v>4</v>
      </c>
      <c r="U231" s="113"/>
      <c r="V231" s="34"/>
      <c r="W231" s="34"/>
      <c r="X231" s="113" t="s">
        <v>5</v>
      </c>
      <c r="Y231" s="113"/>
      <c r="Z231" s="34"/>
      <c r="AA231" s="34"/>
      <c r="AB231" s="113" t="s">
        <v>6</v>
      </c>
      <c r="AC231" s="113"/>
      <c r="AF231" s="68"/>
    </row>
    <row r="232" spans="1:32" s="12" customFormat="1" ht="14.65" thickBot="1" x14ac:dyDescent="0.5">
      <c r="A232" s="64"/>
      <c r="B232" s="13" t="s">
        <v>0</v>
      </c>
      <c r="C232" s="21" t="s">
        <v>1</v>
      </c>
      <c r="D232" s="23" t="s">
        <v>20</v>
      </c>
      <c r="E232" s="24" t="s">
        <v>21</v>
      </c>
      <c r="F232" s="27" t="s">
        <v>7</v>
      </c>
      <c r="G232" s="24" t="s">
        <v>8</v>
      </c>
      <c r="H232" s="22" t="s">
        <v>19</v>
      </c>
      <c r="I232" s="14"/>
      <c r="J232" s="14" t="s">
        <v>23</v>
      </c>
      <c r="K232" s="14" t="s">
        <v>24</v>
      </c>
      <c r="L232" s="14" t="s">
        <v>23</v>
      </c>
      <c r="M232" s="14" t="s">
        <v>24</v>
      </c>
      <c r="N232" s="13"/>
      <c r="O232" s="13"/>
      <c r="P232" s="14" t="s">
        <v>23</v>
      </c>
      <c r="Q232" s="14" t="s">
        <v>24</v>
      </c>
      <c r="R232" s="14" t="s">
        <v>23</v>
      </c>
      <c r="S232" s="14" t="s">
        <v>24</v>
      </c>
      <c r="T232" s="14" t="s">
        <v>23</v>
      </c>
      <c r="U232" s="14" t="s">
        <v>24</v>
      </c>
      <c r="V232" s="14" t="s">
        <v>23</v>
      </c>
      <c r="W232" s="14" t="s">
        <v>24</v>
      </c>
      <c r="X232" s="14" t="s">
        <v>23</v>
      </c>
      <c r="Y232" s="14" t="s">
        <v>24</v>
      </c>
      <c r="Z232" s="14" t="s">
        <v>23</v>
      </c>
      <c r="AA232" s="14" t="s">
        <v>24</v>
      </c>
      <c r="AB232" s="14" t="s">
        <v>23</v>
      </c>
      <c r="AC232" s="14" t="s">
        <v>24</v>
      </c>
      <c r="AF232" s="68"/>
    </row>
    <row r="233" spans="1:32" x14ac:dyDescent="0.45">
      <c r="A233" s="60"/>
      <c r="B233" s="3" t="s">
        <v>9</v>
      </c>
      <c r="C233" s="25" t="s">
        <v>9</v>
      </c>
      <c r="D233" s="35">
        <f>IF(F233&gt;G233,1,IF(G233&gt;F233,0,0))</f>
        <v>0</v>
      </c>
      <c r="E233" s="36">
        <f>IF(G233&gt;F233,1,IF(F233&gt;G233,0,0))</f>
        <v>0</v>
      </c>
      <c r="F233" s="37">
        <f>SUM(N233,R233,V233,Z233,AD233)</f>
        <v>0</v>
      </c>
      <c r="G233" s="38">
        <f>SUM(O233,S233,W233,AA233,AE233)</f>
        <v>0</v>
      </c>
      <c r="H233" s="39"/>
      <c r="I233" s="39"/>
      <c r="J233" s="40">
        <f>SUM(L233,P233,T233,X233,AB233)</f>
        <v>0</v>
      </c>
      <c r="K233" s="41">
        <f>SUM(M233,Q233,U233,Y233,AC233)</f>
        <v>0</v>
      </c>
      <c r="L233" s="19"/>
      <c r="M233" s="7"/>
      <c r="N233" s="5">
        <f>IF(L233="",0,IF(L233&gt;M233,1,0))</f>
        <v>0</v>
      </c>
      <c r="O233" s="4">
        <f>IF(M233="",0,IF(M233&gt;L233,1,0))</f>
        <v>0</v>
      </c>
      <c r="P233" s="6"/>
      <c r="Q233" s="7"/>
      <c r="R233" s="5">
        <f>IF(P233="",0,IF(P233&gt;Q233,1,0))</f>
        <v>0</v>
      </c>
      <c r="S233" s="4">
        <f>IF(Q233="",0,IF(Q233&gt;P233,1,0))</f>
        <v>0</v>
      </c>
      <c r="T233" s="6"/>
      <c r="U233" s="7"/>
      <c r="V233" s="5">
        <f>IF(T233="",0,IF(T233&gt;U233,1,0))</f>
        <v>0</v>
      </c>
      <c r="W233" s="4">
        <f>IF(U233="",0,IF(U233&gt;T233,1,0))</f>
        <v>0</v>
      </c>
      <c r="X233" s="6"/>
      <c r="Y233" s="7"/>
      <c r="Z233" s="5">
        <f>IF(X233="",0,IF(X233&gt;Y233,1,0))</f>
        <v>0</v>
      </c>
      <c r="AA233" s="4">
        <f>IF(Y233="",0,IF(Y233&gt;X233,1,0))</f>
        <v>0</v>
      </c>
      <c r="AB233" s="6"/>
      <c r="AC233" s="65"/>
      <c r="AD233">
        <f>IF(AB233="",0,IF(AB233&gt;AC233,1,0))</f>
        <v>0</v>
      </c>
      <c r="AE233">
        <f>IF(AC233="",0,IF(AC233&gt;AB233,1,0))</f>
        <v>0</v>
      </c>
      <c r="AF233" s="69"/>
    </row>
    <row r="234" spans="1:32" x14ac:dyDescent="0.45">
      <c r="A234" s="60"/>
      <c r="B234" s="3" t="s">
        <v>10</v>
      </c>
      <c r="C234" s="25" t="s">
        <v>10</v>
      </c>
      <c r="D234" s="35">
        <f t="shared" ref="D234:D236" si="200">IF(F234&gt;G234,1,IF(G234&gt;F234,0,0))</f>
        <v>0</v>
      </c>
      <c r="E234" s="36">
        <f t="shared" ref="E234:E236" si="201">IF(G234&gt;F234,1,IF(F234&gt;G234,0,0))</f>
        <v>0</v>
      </c>
      <c r="F234" s="37">
        <f t="shared" ref="F234:G236" si="202">SUM(N234,R234,V234,Z234,AD234)</f>
        <v>0</v>
      </c>
      <c r="G234" s="38">
        <f t="shared" si="202"/>
        <v>0</v>
      </c>
      <c r="H234" s="42"/>
      <c r="I234" s="42"/>
      <c r="J234" s="43">
        <f t="shared" ref="J234:K236" si="203">SUM(L234,P234,T234,X234,AB234)</f>
        <v>0</v>
      </c>
      <c r="K234" s="38">
        <f t="shared" si="203"/>
        <v>0</v>
      </c>
      <c r="L234" s="5"/>
      <c r="M234" s="9"/>
      <c r="N234" s="5">
        <f t="shared" ref="N234:N236" si="204">IF(L234="",0,IF(L234&gt;M234,1,0))</f>
        <v>0</v>
      </c>
      <c r="O234" s="4">
        <f t="shared" ref="O234:O236" si="205">IF(M234="",0,IF(M234&gt;L234,1,0))</f>
        <v>0</v>
      </c>
      <c r="P234" s="8"/>
      <c r="Q234" s="9"/>
      <c r="R234" s="5">
        <f t="shared" ref="R234:R236" si="206">IF(P234="",0,IF(P234&gt;Q234,1,0))</f>
        <v>0</v>
      </c>
      <c r="S234" s="4">
        <f t="shared" ref="S234:S236" si="207">IF(Q234="",0,IF(Q234&gt;P234,1,0))</f>
        <v>0</v>
      </c>
      <c r="T234" s="8"/>
      <c r="U234" s="9"/>
      <c r="V234" s="5">
        <f t="shared" ref="V234:V236" si="208">IF(T234="",0,IF(T234&gt;U234,1,0))</f>
        <v>0</v>
      </c>
      <c r="W234" s="4">
        <f t="shared" ref="W234:W236" si="209">IF(U234="",0,IF(U234&gt;T234,1,0))</f>
        <v>0</v>
      </c>
      <c r="X234" s="8"/>
      <c r="Y234" s="9"/>
      <c r="Z234" s="5">
        <f t="shared" ref="Z234:Z236" si="210">IF(X234="",0,IF(X234&gt;Y234,1,0))</f>
        <v>0</v>
      </c>
      <c r="AA234" s="4">
        <f t="shared" ref="AA234:AA236" si="211">IF(Y234="",0,IF(Y234&gt;X234,1,0))</f>
        <v>0</v>
      </c>
      <c r="AB234" s="8"/>
      <c r="AC234" s="1"/>
      <c r="AD234">
        <f t="shared" ref="AD234:AD236" si="212">IF(AB234="",0,IF(AB234&gt;AC234,1,0))</f>
        <v>0</v>
      </c>
      <c r="AE234">
        <f t="shared" ref="AE234:AE236" si="213">IF(AC234="",0,IF(AC234&gt;AB234,1,0))</f>
        <v>0</v>
      </c>
      <c r="AF234" s="69"/>
    </row>
    <row r="235" spans="1:32" x14ac:dyDescent="0.45">
      <c r="A235" s="60"/>
      <c r="B235" s="3" t="s">
        <v>11</v>
      </c>
      <c r="C235" s="25" t="s">
        <v>11</v>
      </c>
      <c r="D235" s="35">
        <f t="shared" si="200"/>
        <v>0</v>
      </c>
      <c r="E235" s="36">
        <f t="shared" si="201"/>
        <v>0</v>
      </c>
      <c r="F235" s="37">
        <f t="shared" si="202"/>
        <v>0</v>
      </c>
      <c r="G235" s="38">
        <f t="shared" si="202"/>
        <v>0</v>
      </c>
      <c r="H235" s="42"/>
      <c r="I235" s="42"/>
      <c r="J235" s="43">
        <f t="shared" si="203"/>
        <v>0</v>
      </c>
      <c r="K235" s="38">
        <f t="shared" si="203"/>
        <v>0</v>
      </c>
      <c r="L235" s="5"/>
      <c r="M235" s="9"/>
      <c r="N235" s="5">
        <f t="shared" si="204"/>
        <v>0</v>
      </c>
      <c r="O235" s="4">
        <f t="shared" si="205"/>
        <v>0</v>
      </c>
      <c r="P235" s="8"/>
      <c r="Q235" s="9"/>
      <c r="R235" s="5">
        <f t="shared" si="206"/>
        <v>0</v>
      </c>
      <c r="S235" s="4">
        <f t="shared" si="207"/>
        <v>0</v>
      </c>
      <c r="T235" s="8"/>
      <c r="U235" s="9"/>
      <c r="V235" s="5">
        <f t="shared" si="208"/>
        <v>0</v>
      </c>
      <c r="W235" s="4">
        <f t="shared" si="209"/>
        <v>0</v>
      </c>
      <c r="X235" s="8"/>
      <c r="Y235" s="9"/>
      <c r="Z235" s="5">
        <f t="shared" si="210"/>
        <v>0</v>
      </c>
      <c r="AA235" s="4">
        <f t="shared" si="211"/>
        <v>0</v>
      </c>
      <c r="AB235" s="8"/>
      <c r="AC235" s="1"/>
      <c r="AD235">
        <f t="shared" si="212"/>
        <v>0</v>
      </c>
      <c r="AE235">
        <f t="shared" si="213"/>
        <v>0</v>
      </c>
      <c r="AF235" s="69"/>
    </row>
    <row r="236" spans="1:32" ht="14.65" thickBot="1" x14ac:dyDescent="0.5">
      <c r="A236" s="60"/>
      <c r="B236" s="3" t="s">
        <v>12</v>
      </c>
      <c r="C236" s="25" t="s">
        <v>12</v>
      </c>
      <c r="D236" s="35">
        <f t="shared" si="200"/>
        <v>0</v>
      </c>
      <c r="E236" s="36">
        <f t="shared" si="201"/>
        <v>0</v>
      </c>
      <c r="F236" s="37">
        <f t="shared" si="202"/>
        <v>0</v>
      </c>
      <c r="G236" s="38">
        <f t="shared" si="202"/>
        <v>0</v>
      </c>
      <c r="H236" s="44"/>
      <c r="I236" s="44"/>
      <c r="J236" s="43">
        <f t="shared" si="203"/>
        <v>0</v>
      </c>
      <c r="K236" s="38">
        <f t="shared" si="203"/>
        <v>0</v>
      </c>
      <c r="L236" s="20"/>
      <c r="M236" s="11"/>
      <c r="N236" s="5">
        <f t="shared" si="204"/>
        <v>0</v>
      </c>
      <c r="O236" s="4">
        <f t="shared" si="205"/>
        <v>0</v>
      </c>
      <c r="P236" s="10"/>
      <c r="Q236" s="11"/>
      <c r="R236" s="5">
        <f t="shared" si="206"/>
        <v>0</v>
      </c>
      <c r="S236" s="4">
        <f t="shared" si="207"/>
        <v>0</v>
      </c>
      <c r="T236" s="10"/>
      <c r="U236" s="11"/>
      <c r="V236" s="5">
        <f t="shared" si="208"/>
        <v>0</v>
      </c>
      <c r="W236" s="4">
        <f t="shared" si="209"/>
        <v>0</v>
      </c>
      <c r="X236" s="10"/>
      <c r="Y236" s="11"/>
      <c r="Z236" s="5">
        <f t="shared" si="210"/>
        <v>0</v>
      </c>
      <c r="AA236" s="4">
        <f t="shared" si="211"/>
        <v>0</v>
      </c>
      <c r="AB236" s="10"/>
      <c r="AC236" s="66"/>
      <c r="AD236">
        <f t="shared" si="212"/>
        <v>0</v>
      </c>
      <c r="AE236">
        <f t="shared" si="213"/>
        <v>0</v>
      </c>
      <c r="AF236" s="69"/>
    </row>
    <row r="237" spans="1:32" s="12" customFormat="1" ht="14.65" thickBot="1" x14ac:dyDescent="0.5">
      <c r="A237" s="64"/>
      <c r="B237" s="15" t="s">
        <v>15</v>
      </c>
      <c r="C237" s="26"/>
      <c r="D237" s="45">
        <f t="shared" ref="D237:E237" si="214">SUM(D233:D236)</f>
        <v>0</v>
      </c>
      <c r="E237" s="46">
        <f t="shared" si="214"/>
        <v>0</v>
      </c>
      <c r="F237" s="47">
        <f>SUM(F233:F236)</f>
        <v>0</v>
      </c>
      <c r="G237" s="48">
        <f>SUM(G233:G236)</f>
        <v>0</v>
      </c>
      <c r="H237" s="49"/>
      <c r="I237" s="49"/>
      <c r="J237" s="50">
        <f>SUM(J233:J236)</f>
        <v>0</v>
      </c>
      <c r="K237" s="48">
        <f>SUM(K233:K236)</f>
        <v>0</v>
      </c>
      <c r="AC237" s="58"/>
      <c r="AF237" s="68"/>
    </row>
    <row r="238" spans="1:32" s="12" customFormat="1" x14ac:dyDescent="0.45">
      <c r="A238" s="64"/>
      <c r="B238" s="15" t="s">
        <v>22</v>
      </c>
      <c r="C238" s="26"/>
      <c r="D238" s="45"/>
      <c r="E238" s="46"/>
      <c r="F238" s="83"/>
      <c r="G238" s="84"/>
      <c r="AB238" s="110" t="s">
        <v>17</v>
      </c>
      <c r="AC238" s="110"/>
      <c r="AF238" s="68"/>
    </row>
    <row r="239" spans="1:32" ht="14.65" thickBot="1" x14ac:dyDescent="0.5">
      <c r="A239" s="60"/>
      <c r="B239" s="15" t="s">
        <v>13</v>
      </c>
      <c r="C239" s="17"/>
      <c r="D239" s="51"/>
      <c r="E239" s="52"/>
      <c r="F239" s="51" t="str">
        <f>IF(AB240="yes",0,IF(AB240="no",-$C$11,"error"))</f>
        <v>error</v>
      </c>
      <c r="G239" s="52" t="str">
        <f>IF(AC240="yes",0,IF(AC240="no",-$C$11,"error"))</f>
        <v>error</v>
      </c>
      <c r="H239" s="18"/>
      <c r="I239" s="18"/>
      <c r="AB239" s="13" t="str">
        <f>B231</f>
        <v>Grampian</v>
      </c>
      <c r="AC239" s="13" t="str">
        <f>C231</f>
        <v>Central</v>
      </c>
      <c r="AF239" s="69"/>
    </row>
    <row r="240" spans="1:32" s="16" customFormat="1" ht="14.65" thickBot="1" x14ac:dyDescent="0.5">
      <c r="A240" s="67"/>
      <c r="B240" s="33" t="s">
        <v>16</v>
      </c>
      <c r="C240" s="28"/>
      <c r="D240" s="29">
        <f>SUM(D237:D239)</f>
        <v>0</v>
      </c>
      <c r="E240" s="29">
        <f>SUM(E237:E239)</f>
        <v>0</v>
      </c>
      <c r="F240" s="29">
        <f t="shared" ref="F240:G240" si="215">SUM(F237:F239)</f>
        <v>0</v>
      </c>
      <c r="G240" s="29">
        <f t="shared" si="215"/>
        <v>0</v>
      </c>
      <c r="H240" s="32">
        <f t="shared" ref="H240:I240" si="216">SUM(H233:H239)</f>
        <v>0</v>
      </c>
      <c r="I240" s="33">
        <f t="shared" si="216"/>
        <v>0</v>
      </c>
      <c r="J240" s="30">
        <f>J237</f>
        <v>0</v>
      </c>
      <c r="K240" s="31">
        <f>K237</f>
        <v>0</v>
      </c>
      <c r="AB240" s="3"/>
      <c r="AC240" s="3"/>
      <c r="AF240" s="70"/>
    </row>
    <row r="241" spans="1:32" x14ac:dyDescent="0.45">
      <c r="A241" s="60"/>
      <c r="AC241" s="59"/>
      <c r="AF241" s="59"/>
    </row>
    <row r="242" spans="1:32" x14ac:dyDescent="0.45">
      <c r="A242" s="60"/>
      <c r="B242" s="53" t="s">
        <v>18</v>
      </c>
      <c r="C242" s="54" t="s">
        <v>40</v>
      </c>
      <c r="D242" s="54" t="s">
        <v>26</v>
      </c>
      <c r="E242" s="54" t="s">
        <v>27</v>
      </c>
      <c r="F242" s="54" t="s">
        <v>28</v>
      </c>
      <c r="G242" s="54" t="s">
        <v>29</v>
      </c>
      <c r="AC242" s="59"/>
      <c r="AF242" s="59"/>
    </row>
    <row r="243" spans="1:32" x14ac:dyDescent="0.45">
      <c r="A243" s="60"/>
      <c r="B243" s="2" t="str">
        <f>B231</f>
        <v>Grampian</v>
      </c>
      <c r="C243" s="2">
        <f>IF(D237+E237&gt;0,1,0)</f>
        <v>0</v>
      </c>
      <c r="D243" s="2">
        <f>F240</f>
        <v>0</v>
      </c>
      <c r="E243" s="2">
        <f>D237</f>
        <v>0</v>
      </c>
      <c r="F243" s="2">
        <f>F237</f>
        <v>0</v>
      </c>
      <c r="G243" s="2">
        <f>J237-K237</f>
        <v>0</v>
      </c>
      <c r="AC243" s="59"/>
      <c r="AF243" s="59"/>
    </row>
    <row r="244" spans="1:32" x14ac:dyDescent="0.45">
      <c r="A244" s="60"/>
      <c r="B244" s="2" t="str">
        <f>C231</f>
        <v>Central</v>
      </c>
      <c r="C244" s="2">
        <f>IF(D237+E237&gt;0,1,0)</f>
        <v>0</v>
      </c>
      <c r="D244" s="2">
        <f>G240</f>
        <v>0</v>
      </c>
      <c r="E244" s="2">
        <f>E237</f>
        <v>0</v>
      </c>
      <c r="F244" s="2">
        <f>G237</f>
        <v>0</v>
      </c>
      <c r="G244" s="2">
        <f>K237-J237</f>
        <v>0</v>
      </c>
      <c r="AC244" s="59"/>
      <c r="AF244" s="59"/>
    </row>
    <row r="245" spans="1:32" ht="7.5" customHeight="1" x14ac:dyDescent="0.45">
      <c r="A245" s="61"/>
      <c r="B245" s="62"/>
      <c r="C245" s="62"/>
      <c r="D245" s="62"/>
      <c r="E245" s="62"/>
      <c r="F245" s="62"/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  <c r="R245" s="62"/>
      <c r="S245" s="62"/>
      <c r="T245" s="62"/>
      <c r="U245" s="62"/>
      <c r="V245" s="62"/>
      <c r="W245" s="62"/>
      <c r="X245" s="62"/>
      <c r="Y245" s="62"/>
      <c r="Z245" s="62"/>
      <c r="AA245" s="62"/>
      <c r="AB245" s="62"/>
      <c r="AC245" s="63"/>
      <c r="AF245" s="63"/>
    </row>
    <row r="246" spans="1:32" ht="7.5" customHeight="1" x14ac:dyDescent="0.45"/>
    <row r="247" spans="1:32" ht="6.75" customHeight="1" x14ac:dyDescent="0.45"/>
    <row r="248" spans="1:32" ht="6.75" customHeight="1" x14ac:dyDescent="0.45">
      <c r="A248" s="55"/>
      <c r="B248" s="56"/>
      <c r="C248" s="56"/>
      <c r="D248" s="56"/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  <c r="P248" s="56"/>
      <c r="Q248" s="56"/>
      <c r="R248" s="56"/>
      <c r="S248" s="56"/>
      <c r="T248" s="56"/>
      <c r="U248" s="56"/>
      <c r="V248" s="56"/>
      <c r="W248" s="56"/>
      <c r="X248" s="56"/>
      <c r="Y248" s="56"/>
      <c r="Z248" s="56"/>
      <c r="AA248" s="56"/>
      <c r="AB248" s="56"/>
      <c r="AC248" s="56"/>
      <c r="AF248" s="57"/>
    </row>
    <row r="249" spans="1:32" s="12" customFormat="1" ht="14.65" thickBot="1" x14ac:dyDescent="0.5">
      <c r="A249" s="64">
        <v>14</v>
      </c>
      <c r="B249" s="53" t="str">
        <f>$B$7</f>
        <v>Grampian</v>
      </c>
      <c r="C249" s="53" t="str">
        <f>$B$9</f>
        <v>Tayside</v>
      </c>
      <c r="D249" s="111" t="s">
        <v>25</v>
      </c>
      <c r="E249" s="111"/>
      <c r="F249" s="111"/>
      <c r="G249" s="111"/>
      <c r="H249" s="112"/>
      <c r="I249" s="112"/>
      <c r="J249" s="112"/>
      <c r="K249" s="112"/>
      <c r="L249" s="113" t="s">
        <v>2</v>
      </c>
      <c r="M249" s="113"/>
      <c r="N249" s="34"/>
      <c r="O249" s="34"/>
      <c r="P249" s="113" t="s">
        <v>3</v>
      </c>
      <c r="Q249" s="113"/>
      <c r="R249" s="34"/>
      <c r="S249" s="34"/>
      <c r="T249" s="113" t="s">
        <v>4</v>
      </c>
      <c r="U249" s="113"/>
      <c r="V249" s="34"/>
      <c r="W249" s="34"/>
      <c r="X249" s="113" t="s">
        <v>5</v>
      </c>
      <c r="Y249" s="113"/>
      <c r="Z249" s="34"/>
      <c r="AA249" s="34"/>
      <c r="AB249" s="113" t="s">
        <v>6</v>
      </c>
      <c r="AC249" s="113"/>
      <c r="AF249" s="68"/>
    </row>
    <row r="250" spans="1:32" s="12" customFormat="1" ht="14.65" thickBot="1" x14ac:dyDescent="0.5">
      <c r="A250" s="64"/>
      <c r="B250" s="13" t="s">
        <v>0</v>
      </c>
      <c r="C250" s="21" t="s">
        <v>1</v>
      </c>
      <c r="D250" s="23" t="s">
        <v>20</v>
      </c>
      <c r="E250" s="24" t="s">
        <v>21</v>
      </c>
      <c r="F250" s="27" t="s">
        <v>7</v>
      </c>
      <c r="G250" s="24" t="s">
        <v>8</v>
      </c>
      <c r="H250" s="22" t="s">
        <v>19</v>
      </c>
      <c r="I250" s="14"/>
      <c r="J250" s="14" t="s">
        <v>23</v>
      </c>
      <c r="K250" s="14" t="s">
        <v>24</v>
      </c>
      <c r="L250" s="14" t="s">
        <v>23</v>
      </c>
      <c r="M250" s="14" t="s">
        <v>24</v>
      </c>
      <c r="N250" s="13"/>
      <c r="O250" s="13"/>
      <c r="P250" s="14" t="s">
        <v>23</v>
      </c>
      <c r="Q250" s="14" t="s">
        <v>24</v>
      </c>
      <c r="R250" s="14" t="s">
        <v>23</v>
      </c>
      <c r="S250" s="14" t="s">
        <v>24</v>
      </c>
      <c r="T250" s="14" t="s">
        <v>23</v>
      </c>
      <c r="U250" s="14" t="s">
        <v>24</v>
      </c>
      <c r="V250" s="14" t="s">
        <v>23</v>
      </c>
      <c r="W250" s="14" t="s">
        <v>24</v>
      </c>
      <c r="X250" s="14" t="s">
        <v>23</v>
      </c>
      <c r="Y250" s="14" t="s">
        <v>24</v>
      </c>
      <c r="Z250" s="14" t="s">
        <v>23</v>
      </c>
      <c r="AA250" s="14" t="s">
        <v>24</v>
      </c>
      <c r="AB250" s="14" t="s">
        <v>23</v>
      </c>
      <c r="AC250" s="14" t="s">
        <v>24</v>
      </c>
      <c r="AF250" s="68"/>
    </row>
    <row r="251" spans="1:32" x14ac:dyDescent="0.45">
      <c r="A251" s="60"/>
      <c r="B251" s="3" t="s">
        <v>9</v>
      </c>
      <c r="C251" s="25" t="s">
        <v>9</v>
      </c>
      <c r="D251" s="35">
        <f>IF(F251&gt;G251,1,IF(G251&gt;F251,0,0))</f>
        <v>0</v>
      </c>
      <c r="E251" s="36">
        <f>IF(G251&gt;F251,1,IF(F251&gt;G251,0,0))</f>
        <v>0</v>
      </c>
      <c r="F251" s="37">
        <f>SUM(N251,R251,V251,Z251,AD251)</f>
        <v>0</v>
      </c>
      <c r="G251" s="38">
        <f>SUM(O251,S251,W251,AA251,AE251)</f>
        <v>0</v>
      </c>
      <c r="H251" s="39"/>
      <c r="I251" s="39"/>
      <c r="J251" s="40">
        <f>SUM(L251,P251,T251,X251,AB251)</f>
        <v>0</v>
      </c>
      <c r="K251" s="41">
        <f>SUM(M251,Q251,U251,Y251,AC251)</f>
        <v>0</v>
      </c>
      <c r="L251" s="19"/>
      <c r="M251" s="7"/>
      <c r="N251" s="5">
        <f>IF(L251="",0,IF(L251&gt;M251,1,0))</f>
        <v>0</v>
      </c>
      <c r="O251" s="4">
        <f>IF(M251="",0,IF(M251&gt;L251,1,0))</f>
        <v>0</v>
      </c>
      <c r="P251" s="6"/>
      <c r="Q251" s="7"/>
      <c r="R251" s="5">
        <f>IF(P251="",0,IF(P251&gt;Q251,1,0))</f>
        <v>0</v>
      </c>
      <c r="S251" s="4">
        <f>IF(Q251="",0,IF(Q251&gt;P251,1,0))</f>
        <v>0</v>
      </c>
      <c r="T251" s="6"/>
      <c r="U251" s="7"/>
      <c r="V251" s="5">
        <f>IF(T251="",0,IF(T251&gt;U251,1,0))</f>
        <v>0</v>
      </c>
      <c r="W251" s="4">
        <f>IF(U251="",0,IF(U251&gt;T251,1,0))</f>
        <v>0</v>
      </c>
      <c r="X251" s="6"/>
      <c r="Y251" s="7"/>
      <c r="Z251" s="5">
        <f>IF(X251="",0,IF(X251&gt;Y251,1,0))</f>
        <v>0</v>
      </c>
      <c r="AA251" s="4">
        <f>IF(Y251="",0,IF(Y251&gt;X251,1,0))</f>
        <v>0</v>
      </c>
      <c r="AB251" s="6"/>
      <c r="AC251" s="65"/>
      <c r="AD251">
        <f>IF(AB251="",0,IF(AB251&gt;AC251,1,0))</f>
        <v>0</v>
      </c>
      <c r="AE251">
        <f>IF(AC251="",0,IF(AC251&gt;AB251,1,0))</f>
        <v>0</v>
      </c>
      <c r="AF251" s="69"/>
    </row>
    <row r="252" spans="1:32" x14ac:dyDescent="0.45">
      <c r="A252" s="60"/>
      <c r="B252" s="3" t="s">
        <v>10</v>
      </c>
      <c r="C252" s="25" t="s">
        <v>10</v>
      </c>
      <c r="D252" s="35">
        <f t="shared" ref="D252:D254" si="217">IF(F252&gt;G252,1,IF(G252&gt;F252,0,0))</f>
        <v>0</v>
      </c>
      <c r="E252" s="36">
        <f t="shared" ref="E252:E254" si="218">IF(G252&gt;F252,1,IF(F252&gt;G252,0,0))</f>
        <v>0</v>
      </c>
      <c r="F252" s="37">
        <f t="shared" ref="F252:G254" si="219">SUM(N252,R252,V252,Z252,AD252)</f>
        <v>0</v>
      </c>
      <c r="G252" s="38">
        <f t="shared" si="219"/>
        <v>0</v>
      </c>
      <c r="H252" s="42"/>
      <c r="I252" s="42"/>
      <c r="J252" s="43">
        <f t="shared" ref="J252:K254" si="220">SUM(L252,P252,T252,X252,AB252)</f>
        <v>0</v>
      </c>
      <c r="K252" s="38">
        <f t="shared" si="220"/>
        <v>0</v>
      </c>
      <c r="L252" s="5"/>
      <c r="M252" s="9"/>
      <c r="N252" s="5">
        <f t="shared" ref="N252:N254" si="221">IF(L252="",0,IF(L252&gt;M252,1,0))</f>
        <v>0</v>
      </c>
      <c r="O252" s="4">
        <f t="shared" ref="O252:O254" si="222">IF(M252="",0,IF(M252&gt;L252,1,0))</f>
        <v>0</v>
      </c>
      <c r="P252" s="8"/>
      <c r="Q252" s="9"/>
      <c r="R252" s="5">
        <f t="shared" ref="R252:R254" si="223">IF(P252="",0,IF(P252&gt;Q252,1,0))</f>
        <v>0</v>
      </c>
      <c r="S252" s="4">
        <f t="shared" ref="S252:S254" si="224">IF(Q252="",0,IF(Q252&gt;P252,1,0))</f>
        <v>0</v>
      </c>
      <c r="T252" s="8"/>
      <c r="U252" s="9"/>
      <c r="V252" s="5">
        <f t="shared" ref="V252:V254" si="225">IF(T252="",0,IF(T252&gt;U252,1,0))</f>
        <v>0</v>
      </c>
      <c r="W252" s="4">
        <f t="shared" ref="W252:W254" si="226">IF(U252="",0,IF(U252&gt;T252,1,0))</f>
        <v>0</v>
      </c>
      <c r="X252" s="8"/>
      <c r="Y252" s="9"/>
      <c r="Z252" s="5">
        <f t="shared" ref="Z252:Z254" si="227">IF(X252="",0,IF(X252&gt;Y252,1,0))</f>
        <v>0</v>
      </c>
      <c r="AA252" s="4">
        <f t="shared" ref="AA252:AA254" si="228">IF(Y252="",0,IF(Y252&gt;X252,1,0))</f>
        <v>0</v>
      </c>
      <c r="AB252" s="8"/>
      <c r="AC252" s="1"/>
      <c r="AD252">
        <f t="shared" ref="AD252:AD254" si="229">IF(AB252="",0,IF(AB252&gt;AC252,1,0))</f>
        <v>0</v>
      </c>
      <c r="AE252">
        <f t="shared" ref="AE252:AE254" si="230">IF(AC252="",0,IF(AC252&gt;AB252,1,0))</f>
        <v>0</v>
      </c>
      <c r="AF252" s="69"/>
    </row>
    <row r="253" spans="1:32" x14ac:dyDescent="0.45">
      <c r="A253" s="60"/>
      <c r="B253" s="3" t="s">
        <v>11</v>
      </c>
      <c r="C253" s="25" t="s">
        <v>11</v>
      </c>
      <c r="D253" s="35">
        <f t="shared" si="217"/>
        <v>0</v>
      </c>
      <c r="E253" s="36">
        <f t="shared" si="218"/>
        <v>0</v>
      </c>
      <c r="F253" s="37">
        <f t="shared" si="219"/>
        <v>0</v>
      </c>
      <c r="G253" s="38">
        <f t="shared" si="219"/>
        <v>0</v>
      </c>
      <c r="H253" s="42"/>
      <c r="I253" s="42"/>
      <c r="J253" s="43">
        <f t="shared" si="220"/>
        <v>0</v>
      </c>
      <c r="K253" s="38">
        <f t="shared" si="220"/>
        <v>0</v>
      </c>
      <c r="L253" s="5"/>
      <c r="M253" s="9"/>
      <c r="N253" s="5">
        <f t="shared" si="221"/>
        <v>0</v>
      </c>
      <c r="O253" s="4">
        <f t="shared" si="222"/>
        <v>0</v>
      </c>
      <c r="P253" s="8"/>
      <c r="Q253" s="9"/>
      <c r="R253" s="5">
        <f t="shared" si="223"/>
        <v>0</v>
      </c>
      <c r="S253" s="4">
        <f t="shared" si="224"/>
        <v>0</v>
      </c>
      <c r="T253" s="8"/>
      <c r="U253" s="9"/>
      <c r="V253" s="5">
        <f t="shared" si="225"/>
        <v>0</v>
      </c>
      <c r="W253" s="4">
        <f t="shared" si="226"/>
        <v>0</v>
      </c>
      <c r="X253" s="8"/>
      <c r="Y253" s="9"/>
      <c r="Z253" s="5">
        <f t="shared" si="227"/>
        <v>0</v>
      </c>
      <c r="AA253" s="4">
        <f t="shared" si="228"/>
        <v>0</v>
      </c>
      <c r="AB253" s="8"/>
      <c r="AC253" s="1"/>
      <c r="AD253">
        <f t="shared" si="229"/>
        <v>0</v>
      </c>
      <c r="AE253">
        <f t="shared" si="230"/>
        <v>0</v>
      </c>
      <c r="AF253" s="69"/>
    </row>
    <row r="254" spans="1:32" ht="14.65" thickBot="1" x14ac:dyDescent="0.5">
      <c r="A254" s="60"/>
      <c r="B254" s="3" t="s">
        <v>12</v>
      </c>
      <c r="C254" s="25" t="s">
        <v>12</v>
      </c>
      <c r="D254" s="35">
        <f t="shared" si="217"/>
        <v>0</v>
      </c>
      <c r="E254" s="36">
        <f t="shared" si="218"/>
        <v>0</v>
      </c>
      <c r="F254" s="37">
        <f t="shared" si="219"/>
        <v>0</v>
      </c>
      <c r="G254" s="38">
        <f t="shared" si="219"/>
        <v>0</v>
      </c>
      <c r="H254" s="44"/>
      <c r="I254" s="44"/>
      <c r="J254" s="43">
        <f t="shared" si="220"/>
        <v>0</v>
      </c>
      <c r="K254" s="38">
        <f t="shared" si="220"/>
        <v>0</v>
      </c>
      <c r="L254" s="20"/>
      <c r="M254" s="11"/>
      <c r="N254" s="5">
        <f t="shared" si="221"/>
        <v>0</v>
      </c>
      <c r="O254" s="4">
        <f t="shared" si="222"/>
        <v>0</v>
      </c>
      <c r="P254" s="10"/>
      <c r="Q254" s="11"/>
      <c r="R254" s="5">
        <f t="shared" si="223"/>
        <v>0</v>
      </c>
      <c r="S254" s="4">
        <f t="shared" si="224"/>
        <v>0</v>
      </c>
      <c r="T254" s="10"/>
      <c r="U254" s="11"/>
      <c r="V254" s="5">
        <f t="shared" si="225"/>
        <v>0</v>
      </c>
      <c r="W254" s="4">
        <f t="shared" si="226"/>
        <v>0</v>
      </c>
      <c r="X254" s="10"/>
      <c r="Y254" s="11"/>
      <c r="Z254" s="5">
        <f t="shared" si="227"/>
        <v>0</v>
      </c>
      <c r="AA254" s="4">
        <f t="shared" si="228"/>
        <v>0</v>
      </c>
      <c r="AB254" s="10"/>
      <c r="AC254" s="66"/>
      <c r="AD254">
        <f t="shared" si="229"/>
        <v>0</v>
      </c>
      <c r="AE254">
        <f t="shared" si="230"/>
        <v>0</v>
      </c>
      <c r="AF254" s="69"/>
    </row>
    <row r="255" spans="1:32" s="12" customFormat="1" ht="14.65" thickBot="1" x14ac:dyDescent="0.5">
      <c r="A255" s="64"/>
      <c r="B255" s="15" t="s">
        <v>15</v>
      </c>
      <c r="C255" s="26"/>
      <c r="D255" s="45">
        <f t="shared" ref="D255:E255" si="231">SUM(D251:D254)</f>
        <v>0</v>
      </c>
      <c r="E255" s="46">
        <f t="shared" si="231"/>
        <v>0</v>
      </c>
      <c r="F255" s="47">
        <f>SUM(F251:F254)</f>
        <v>0</v>
      </c>
      <c r="G255" s="48">
        <f>SUM(G251:G254)</f>
        <v>0</v>
      </c>
      <c r="H255" s="49"/>
      <c r="I255" s="49"/>
      <c r="J255" s="50">
        <f>SUM(J251:J254)</f>
        <v>0</v>
      </c>
      <c r="K255" s="48">
        <f>SUM(K251:K254)</f>
        <v>0</v>
      </c>
      <c r="AC255" s="58"/>
      <c r="AF255" s="68"/>
    </row>
    <row r="256" spans="1:32" s="12" customFormat="1" x14ac:dyDescent="0.45">
      <c r="A256" s="64"/>
      <c r="B256" s="15" t="s">
        <v>22</v>
      </c>
      <c r="C256" s="26"/>
      <c r="D256" s="45"/>
      <c r="E256" s="46"/>
      <c r="F256" s="83"/>
      <c r="G256" s="84"/>
      <c r="AB256" s="110" t="s">
        <v>17</v>
      </c>
      <c r="AC256" s="110"/>
      <c r="AF256" s="68"/>
    </row>
    <row r="257" spans="1:32" ht="14.65" thickBot="1" x14ac:dyDescent="0.5">
      <c r="A257" s="60"/>
      <c r="B257" s="15" t="s">
        <v>13</v>
      </c>
      <c r="C257" s="17"/>
      <c r="D257" s="51"/>
      <c r="E257" s="52"/>
      <c r="F257" s="51" t="str">
        <f>IF(AB258="yes",0,IF(AB258="no",-$C$11,"error"))</f>
        <v>error</v>
      </c>
      <c r="G257" s="52" t="str">
        <f>IF(AC258="yes",0,IF(AC258="no",-$C$11,"error"))</f>
        <v>error</v>
      </c>
      <c r="H257" s="18"/>
      <c r="I257" s="18"/>
      <c r="AB257" s="13" t="str">
        <f>B249</f>
        <v>Grampian</v>
      </c>
      <c r="AC257" s="13" t="str">
        <f>C249</f>
        <v>Tayside</v>
      </c>
      <c r="AF257" s="69"/>
    </row>
    <row r="258" spans="1:32" s="16" customFormat="1" ht="14.65" thickBot="1" x14ac:dyDescent="0.5">
      <c r="A258" s="67"/>
      <c r="B258" s="33" t="s">
        <v>16</v>
      </c>
      <c r="C258" s="28"/>
      <c r="D258" s="29">
        <f>SUM(D255:D257)</f>
        <v>0</v>
      </c>
      <c r="E258" s="29">
        <f>SUM(E255:E257)</f>
        <v>0</v>
      </c>
      <c r="F258" s="29">
        <f t="shared" ref="F258:G258" si="232">SUM(F255:F257)</f>
        <v>0</v>
      </c>
      <c r="G258" s="29">
        <f t="shared" si="232"/>
        <v>0</v>
      </c>
      <c r="H258" s="32">
        <f t="shared" ref="H258:I258" si="233">SUM(H251:H257)</f>
        <v>0</v>
      </c>
      <c r="I258" s="33">
        <f t="shared" si="233"/>
        <v>0</v>
      </c>
      <c r="J258" s="30">
        <f>J255</f>
        <v>0</v>
      </c>
      <c r="K258" s="31">
        <f>K255</f>
        <v>0</v>
      </c>
      <c r="AB258" s="3"/>
      <c r="AC258" s="3"/>
      <c r="AF258" s="70"/>
    </row>
    <row r="259" spans="1:32" x14ac:dyDescent="0.45">
      <c r="A259" s="60"/>
      <c r="AC259" s="59"/>
      <c r="AF259" s="59"/>
    </row>
    <row r="260" spans="1:32" x14ac:dyDescent="0.45">
      <c r="A260" s="60"/>
      <c r="B260" s="53" t="s">
        <v>18</v>
      </c>
      <c r="C260" s="54" t="s">
        <v>40</v>
      </c>
      <c r="D260" s="54" t="s">
        <v>26</v>
      </c>
      <c r="E260" s="54" t="s">
        <v>27</v>
      </c>
      <c r="F260" s="54" t="s">
        <v>28</v>
      </c>
      <c r="G260" s="54" t="s">
        <v>29</v>
      </c>
      <c r="AC260" s="59"/>
      <c r="AF260" s="59"/>
    </row>
    <row r="261" spans="1:32" x14ac:dyDescent="0.45">
      <c r="A261" s="60"/>
      <c r="B261" s="2" t="str">
        <f>B249</f>
        <v>Grampian</v>
      </c>
      <c r="C261" s="2">
        <f>IF(D255+E255&gt;0,1,0)</f>
        <v>0</v>
      </c>
      <c r="D261" s="2">
        <f>F258</f>
        <v>0</v>
      </c>
      <c r="E261" s="2">
        <f>D255</f>
        <v>0</v>
      </c>
      <c r="F261" s="2">
        <f>F255</f>
        <v>0</v>
      </c>
      <c r="G261" s="2">
        <f>J255-K255</f>
        <v>0</v>
      </c>
      <c r="AC261" s="59"/>
      <c r="AF261" s="59"/>
    </row>
    <row r="262" spans="1:32" x14ac:dyDescent="0.45">
      <c r="A262" s="60"/>
      <c r="B262" s="2" t="str">
        <f>C249</f>
        <v>Tayside</v>
      </c>
      <c r="C262" s="2">
        <f>IF(D255+E255&gt;0,1,0)</f>
        <v>0</v>
      </c>
      <c r="D262" s="2">
        <f>G258</f>
        <v>0</v>
      </c>
      <c r="E262" s="2">
        <f>E255</f>
        <v>0</v>
      </c>
      <c r="F262" s="2">
        <f>G255</f>
        <v>0</v>
      </c>
      <c r="G262" s="2">
        <f>K255-J255</f>
        <v>0</v>
      </c>
      <c r="AC262" s="59"/>
      <c r="AF262" s="59"/>
    </row>
    <row r="263" spans="1:32" ht="7.5" customHeight="1" x14ac:dyDescent="0.45">
      <c r="A263" s="61"/>
      <c r="B263" s="62"/>
      <c r="C263" s="62"/>
      <c r="D263" s="62"/>
      <c r="E263" s="62"/>
      <c r="F263" s="62"/>
      <c r="G263" s="62"/>
      <c r="H263" s="62"/>
      <c r="I263" s="62"/>
      <c r="J263" s="62"/>
      <c r="K263" s="62"/>
      <c r="L263" s="62"/>
      <c r="M263" s="62"/>
      <c r="N263" s="62"/>
      <c r="O263" s="62"/>
      <c r="P263" s="62"/>
      <c r="Q263" s="62"/>
      <c r="R263" s="62"/>
      <c r="S263" s="62"/>
      <c r="T263" s="62"/>
      <c r="U263" s="62"/>
      <c r="V263" s="62"/>
      <c r="W263" s="62"/>
      <c r="X263" s="62"/>
      <c r="Y263" s="62"/>
      <c r="Z263" s="62"/>
      <c r="AA263" s="62"/>
      <c r="AB263" s="62"/>
      <c r="AC263" s="63"/>
      <c r="AF263" s="63"/>
    </row>
    <row r="264" spans="1:32" ht="7.5" customHeight="1" x14ac:dyDescent="0.45"/>
    <row r="265" spans="1:32" ht="6.75" customHeight="1" x14ac:dyDescent="0.45"/>
    <row r="266" spans="1:32" ht="6.75" customHeight="1" x14ac:dyDescent="0.45">
      <c r="A266" s="55"/>
      <c r="B266" s="56"/>
      <c r="C266" s="56"/>
      <c r="D266" s="56"/>
      <c r="E266" s="56"/>
      <c r="F266" s="56"/>
      <c r="G266" s="56"/>
      <c r="H266" s="56"/>
      <c r="I266" s="56"/>
      <c r="J266" s="56"/>
      <c r="K266" s="56"/>
      <c r="L266" s="56"/>
      <c r="M266" s="56"/>
      <c r="N266" s="56"/>
      <c r="O266" s="56"/>
      <c r="P266" s="56"/>
      <c r="Q266" s="56"/>
      <c r="R266" s="56"/>
      <c r="S266" s="56"/>
      <c r="T266" s="56"/>
      <c r="U266" s="56"/>
      <c r="V266" s="56"/>
      <c r="W266" s="56"/>
      <c r="X266" s="56"/>
      <c r="Y266" s="56"/>
      <c r="Z266" s="56"/>
      <c r="AA266" s="56"/>
      <c r="AB266" s="56"/>
      <c r="AC266" s="56"/>
      <c r="AF266" s="57"/>
    </row>
    <row r="267" spans="1:32" s="12" customFormat="1" ht="14.65" thickBot="1" x14ac:dyDescent="0.5">
      <c r="A267" s="64">
        <v>15</v>
      </c>
      <c r="B267" s="53" t="str">
        <f>$B$8</f>
        <v>Central</v>
      </c>
      <c r="C267" s="53" t="str">
        <f>$B$9</f>
        <v>Tayside</v>
      </c>
      <c r="D267" s="111" t="s">
        <v>25</v>
      </c>
      <c r="E267" s="111"/>
      <c r="F267" s="111"/>
      <c r="G267" s="111"/>
      <c r="H267" s="112"/>
      <c r="I267" s="112"/>
      <c r="J267" s="112"/>
      <c r="K267" s="112"/>
      <c r="L267" s="113" t="s">
        <v>2</v>
      </c>
      <c r="M267" s="113"/>
      <c r="N267" s="34"/>
      <c r="O267" s="34"/>
      <c r="P267" s="113" t="s">
        <v>3</v>
      </c>
      <c r="Q267" s="113"/>
      <c r="R267" s="34"/>
      <c r="S267" s="34"/>
      <c r="T267" s="113" t="s">
        <v>4</v>
      </c>
      <c r="U267" s="113"/>
      <c r="V267" s="34"/>
      <c r="W267" s="34"/>
      <c r="X267" s="113" t="s">
        <v>5</v>
      </c>
      <c r="Y267" s="113"/>
      <c r="Z267" s="34"/>
      <c r="AA267" s="34"/>
      <c r="AB267" s="113" t="s">
        <v>6</v>
      </c>
      <c r="AC267" s="113"/>
      <c r="AF267" s="68"/>
    </row>
    <row r="268" spans="1:32" s="12" customFormat="1" ht="14.65" thickBot="1" x14ac:dyDescent="0.5">
      <c r="A268" s="64"/>
      <c r="B268" s="13" t="s">
        <v>0</v>
      </c>
      <c r="C268" s="21" t="s">
        <v>1</v>
      </c>
      <c r="D268" s="23" t="s">
        <v>20</v>
      </c>
      <c r="E268" s="24" t="s">
        <v>21</v>
      </c>
      <c r="F268" s="27" t="s">
        <v>7</v>
      </c>
      <c r="G268" s="24" t="s">
        <v>8</v>
      </c>
      <c r="H268" s="22" t="s">
        <v>19</v>
      </c>
      <c r="I268" s="14"/>
      <c r="J268" s="14" t="s">
        <v>23</v>
      </c>
      <c r="K268" s="14" t="s">
        <v>24</v>
      </c>
      <c r="L268" s="14" t="s">
        <v>23</v>
      </c>
      <c r="M268" s="14" t="s">
        <v>24</v>
      </c>
      <c r="N268" s="13"/>
      <c r="O268" s="13"/>
      <c r="P268" s="14" t="s">
        <v>23</v>
      </c>
      <c r="Q268" s="14" t="s">
        <v>24</v>
      </c>
      <c r="R268" s="14" t="s">
        <v>23</v>
      </c>
      <c r="S268" s="14" t="s">
        <v>24</v>
      </c>
      <c r="T268" s="14" t="s">
        <v>23</v>
      </c>
      <c r="U268" s="14" t="s">
        <v>24</v>
      </c>
      <c r="V268" s="14" t="s">
        <v>23</v>
      </c>
      <c r="W268" s="14" t="s">
        <v>24</v>
      </c>
      <c r="X268" s="14" t="s">
        <v>23</v>
      </c>
      <c r="Y268" s="14" t="s">
        <v>24</v>
      </c>
      <c r="Z268" s="14" t="s">
        <v>23</v>
      </c>
      <c r="AA268" s="14" t="s">
        <v>24</v>
      </c>
      <c r="AB268" s="14" t="s">
        <v>23</v>
      </c>
      <c r="AC268" s="14" t="s">
        <v>24</v>
      </c>
      <c r="AF268" s="68"/>
    </row>
    <row r="269" spans="1:32" x14ac:dyDescent="0.45">
      <c r="A269" s="60"/>
      <c r="B269" s="85" t="s">
        <v>142</v>
      </c>
      <c r="C269" s="103" t="s">
        <v>179</v>
      </c>
      <c r="D269" s="35">
        <f>IF(F269&gt;G269,1,IF(G269&gt;F269,0,0))</f>
        <v>1</v>
      </c>
      <c r="E269" s="36">
        <f>IF(G269&gt;F269,1,IF(F269&gt;G269,0,0))</f>
        <v>0</v>
      </c>
      <c r="F269" s="37">
        <f>SUM(N269,R269,V269,Z269,AD269)</f>
        <v>3</v>
      </c>
      <c r="G269" s="38">
        <f>SUM(O269,S269,W269,AA269,AE269)</f>
        <v>0</v>
      </c>
      <c r="H269" s="39"/>
      <c r="I269" s="39"/>
      <c r="J269" s="40">
        <f>SUM(L269,P269,T269,X269,AB269)</f>
        <v>33</v>
      </c>
      <c r="K269" s="41">
        <f>SUM(M269,Q269,U269,Y269,AC269)</f>
        <v>10</v>
      </c>
      <c r="L269" s="19">
        <v>11</v>
      </c>
      <c r="M269" s="7">
        <v>3</v>
      </c>
      <c r="N269" s="5">
        <f>IF(L269="",0,IF(L269&gt;M269,1,0))</f>
        <v>1</v>
      </c>
      <c r="O269" s="4">
        <f>IF(M269="",0,IF(M269&gt;L269,1,0))</f>
        <v>0</v>
      </c>
      <c r="P269" s="6">
        <v>11</v>
      </c>
      <c r="Q269" s="7">
        <v>2</v>
      </c>
      <c r="R269" s="5">
        <f>IF(P269="",0,IF(P269&gt;Q269,1,0))</f>
        <v>1</v>
      </c>
      <c r="S269" s="4">
        <f>IF(Q269="",0,IF(Q269&gt;P269,1,0))</f>
        <v>0</v>
      </c>
      <c r="T269" s="6">
        <v>11</v>
      </c>
      <c r="U269" s="7">
        <v>5</v>
      </c>
      <c r="V269" s="5">
        <f>IF(T269="",0,IF(T269&gt;U269,1,0))</f>
        <v>1</v>
      </c>
      <c r="W269" s="4">
        <f>IF(U269="",0,IF(U269&gt;T269,1,0))</f>
        <v>0</v>
      </c>
      <c r="X269" s="6"/>
      <c r="Y269" s="7"/>
      <c r="Z269" s="5">
        <f>IF(X269="",0,IF(X269&gt;Y269,1,0))</f>
        <v>0</v>
      </c>
      <c r="AA269" s="4">
        <f>IF(Y269="",0,IF(Y269&gt;X269,1,0))</f>
        <v>0</v>
      </c>
      <c r="AB269" s="6"/>
      <c r="AC269" s="65"/>
      <c r="AD269">
        <f>IF(AB269="",0,IF(AB269&gt;AC269,1,0))</f>
        <v>0</v>
      </c>
      <c r="AE269">
        <f>IF(AC269="",0,IF(AC269&gt;AB269,1,0))</f>
        <v>0</v>
      </c>
      <c r="AF269" s="69"/>
    </row>
    <row r="270" spans="1:32" x14ac:dyDescent="0.45">
      <c r="A270" s="60"/>
      <c r="B270" s="85" t="s">
        <v>143</v>
      </c>
      <c r="C270" s="103" t="s">
        <v>180</v>
      </c>
      <c r="D270" s="35">
        <f t="shared" ref="D270:D272" si="234">IF(F270&gt;G270,1,IF(G270&gt;F270,0,0))</f>
        <v>1</v>
      </c>
      <c r="E270" s="36">
        <f t="shared" ref="E270:E272" si="235">IF(G270&gt;F270,1,IF(F270&gt;G270,0,0))</f>
        <v>0</v>
      </c>
      <c r="F270" s="37">
        <f t="shared" ref="F270:G272" si="236">SUM(N270,R270,V270,Z270,AD270)</f>
        <v>3</v>
      </c>
      <c r="G270" s="38">
        <f t="shared" si="236"/>
        <v>0</v>
      </c>
      <c r="H270" s="42"/>
      <c r="I270" s="42"/>
      <c r="J270" s="43">
        <f t="shared" ref="J270:K272" si="237">SUM(L270,P270,T270,X270,AB270)</f>
        <v>33</v>
      </c>
      <c r="K270" s="38">
        <f t="shared" si="237"/>
        <v>12</v>
      </c>
      <c r="L270" s="5">
        <v>11</v>
      </c>
      <c r="M270" s="9">
        <v>3</v>
      </c>
      <c r="N270" s="5">
        <f t="shared" ref="N270:N272" si="238">IF(L270="",0,IF(L270&gt;M270,1,0))</f>
        <v>1</v>
      </c>
      <c r="O270" s="4">
        <f t="shared" ref="O270:O272" si="239">IF(M270="",0,IF(M270&gt;L270,1,0))</f>
        <v>0</v>
      </c>
      <c r="P270" s="8">
        <v>11</v>
      </c>
      <c r="Q270" s="9">
        <v>5</v>
      </c>
      <c r="R270" s="5">
        <f t="shared" ref="R270:R272" si="240">IF(P270="",0,IF(P270&gt;Q270,1,0))</f>
        <v>1</v>
      </c>
      <c r="S270" s="4">
        <f t="shared" ref="S270:S272" si="241">IF(Q270="",0,IF(Q270&gt;P270,1,0))</f>
        <v>0</v>
      </c>
      <c r="T270" s="8">
        <v>11</v>
      </c>
      <c r="U270" s="9">
        <v>4</v>
      </c>
      <c r="V270" s="5">
        <f t="shared" ref="V270:V272" si="242">IF(T270="",0,IF(T270&gt;U270,1,0))</f>
        <v>1</v>
      </c>
      <c r="W270" s="4">
        <f t="shared" ref="W270:W272" si="243">IF(U270="",0,IF(U270&gt;T270,1,0))</f>
        <v>0</v>
      </c>
      <c r="X270" s="8"/>
      <c r="Y270" s="9"/>
      <c r="Z270" s="5">
        <f t="shared" ref="Z270:Z272" si="244">IF(X270="",0,IF(X270&gt;Y270,1,0))</f>
        <v>0</v>
      </c>
      <c r="AA270" s="4">
        <f t="shared" ref="AA270:AA272" si="245">IF(Y270="",0,IF(Y270&gt;X270,1,0))</f>
        <v>0</v>
      </c>
      <c r="AB270" s="8"/>
      <c r="AC270" s="1"/>
      <c r="AD270">
        <f t="shared" ref="AD270:AD272" si="246">IF(AB270="",0,IF(AB270&gt;AC270,1,0))</f>
        <v>0</v>
      </c>
      <c r="AE270">
        <f t="shared" ref="AE270:AE272" si="247">IF(AC270="",0,IF(AC270&gt;AB270,1,0))</f>
        <v>0</v>
      </c>
      <c r="AF270" s="69"/>
    </row>
    <row r="271" spans="1:32" x14ac:dyDescent="0.45">
      <c r="A271" s="60"/>
      <c r="B271" s="85" t="s">
        <v>144</v>
      </c>
      <c r="C271" s="103" t="s">
        <v>183</v>
      </c>
      <c r="D271" s="35">
        <f t="shared" si="234"/>
        <v>1</v>
      </c>
      <c r="E271" s="36">
        <f t="shared" si="235"/>
        <v>0</v>
      </c>
      <c r="F271" s="37">
        <f t="shared" si="236"/>
        <v>3</v>
      </c>
      <c r="G271" s="38">
        <f t="shared" si="236"/>
        <v>0</v>
      </c>
      <c r="H271" s="42"/>
      <c r="I271" s="42"/>
      <c r="J271" s="43">
        <f t="shared" si="237"/>
        <v>33</v>
      </c>
      <c r="K271" s="38">
        <f t="shared" si="237"/>
        <v>9</v>
      </c>
      <c r="L271" s="5">
        <v>11</v>
      </c>
      <c r="M271" s="9">
        <v>3</v>
      </c>
      <c r="N271" s="5">
        <f t="shared" si="238"/>
        <v>1</v>
      </c>
      <c r="O271" s="4">
        <f t="shared" si="239"/>
        <v>0</v>
      </c>
      <c r="P271" s="8">
        <v>11</v>
      </c>
      <c r="Q271" s="9">
        <v>3</v>
      </c>
      <c r="R271" s="5">
        <f t="shared" si="240"/>
        <v>1</v>
      </c>
      <c r="S271" s="4">
        <f t="shared" si="241"/>
        <v>0</v>
      </c>
      <c r="T271" s="8">
        <v>11</v>
      </c>
      <c r="U271" s="9">
        <v>3</v>
      </c>
      <c r="V271" s="5">
        <f t="shared" si="242"/>
        <v>1</v>
      </c>
      <c r="W271" s="4">
        <f t="shared" si="243"/>
        <v>0</v>
      </c>
      <c r="X271" s="8"/>
      <c r="Y271" s="9"/>
      <c r="Z271" s="5">
        <f t="shared" si="244"/>
        <v>0</v>
      </c>
      <c r="AA271" s="4">
        <f t="shared" si="245"/>
        <v>0</v>
      </c>
      <c r="AB271" s="8"/>
      <c r="AC271" s="1"/>
      <c r="AD271">
        <f t="shared" si="246"/>
        <v>0</v>
      </c>
      <c r="AE271">
        <f t="shared" si="247"/>
        <v>0</v>
      </c>
      <c r="AF271" s="69"/>
    </row>
    <row r="272" spans="1:32" ht="14.65" thickBot="1" x14ac:dyDescent="0.5">
      <c r="A272" s="60"/>
      <c r="B272" s="85" t="s">
        <v>146</v>
      </c>
      <c r="C272" s="103" t="s">
        <v>182</v>
      </c>
      <c r="D272" s="35">
        <f t="shared" si="234"/>
        <v>1</v>
      </c>
      <c r="E272" s="36">
        <f t="shared" si="235"/>
        <v>0</v>
      </c>
      <c r="F272" s="37">
        <f t="shared" si="236"/>
        <v>3</v>
      </c>
      <c r="G272" s="38">
        <f t="shared" si="236"/>
        <v>0</v>
      </c>
      <c r="H272" s="44"/>
      <c r="I272" s="44"/>
      <c r="J272" s="43">
        <f t="shared" si="237"/>
        <v>33</v>
      </c>
      <c r="K272" s="38">
        <f t="shared" si="237"/>
        <v>9</v>
      </c>
      <c r="L272" s="20">
        <v>11</v>
      </c>
      <c r="M272" s="11">
        <v>2</v>
      </c>
      <c r="N272" s="5">
        <f t="shared" si="238"/>
        <v>1</v>
      </c>
      <c r="O272" s="4">
        <f t="shared" si="239"/>
        <v>0</v>
      </c>
      <c r="P272" s="10">
        <v>11</v>
      </c>
      <c r="Q272" s="11">
        <v>1</v>
      </c>
      <c r="R272" s="5">
        <f t="shared" si="240"/>
        <v>1</v>
      </c>
      <c r="S272" s="4">
        <f t="shared" si="241"/>
        <v>0</v>
      </c>
      <c r="T272" s="10">
        <v>11</v>
      </c>
      <c r="U272" s="11">
        <v>6</v>
      </c>
      <c r="V272" s="5">
        <f t="shared" si="242"/>
        <v>1</v>
      </c>
      <c r="W272" s="4">
        <f t="shared" si="243"/>
        <v>0</v>
      </c>
      <c r="X272" s="10"/>
      <c r="Y272" s="11"/>
      <c r="Z272" s="5">
        <f t="shared" si="244"/>
        <v>0</v>
      </c>
      <c r="AA272" s="4">
        <f t="shared" si="245"/>
        <v>0</v>
      </c>
      <c r="AB272" s="10"/>
      <c r="AC272" s="66"/>
      <c r="AD272">
        <f t="shared" si="246"/>
        <v>0</v>
      </c>
      <c r="AE272">
        <f t="shared" si="247"/>
        <v>0</v>
      </c>
      <c r="AF272" s="69"/>
    </row>
    <row r="273" spans="1:32" s="12" customFormat="1" ht="14.65" thickBot="1" x14ac:dyDescent="0.5">
      <c r="A273" s="64"/>
      <c r="B273" s="15" t="s">
        <v>15</v>
      </c>
      <c r="C273" s="26"/>
      <c r="D273" s="45">
        <f t="shared" ref="D273:E273" si="248">SUM(D269:D272)</f>
        <v>4</v>
      </c>
      <c r="E273" s="46">
        <f t="shared" si="248"/>
        <v>0</v>
      </c>
      <c r="F273" s="47">
        <f>SUM(F269:F272)</f>
        <v>12</v>
      </c>
      <c r="G273" s="48">
        <f>SUM(G269:G272)</f>
        <v>0</v>
      </c>
      <c r="H273" s="49"/>
      <c r="I273" s="49"/>
      <c r="J273" s="50">
        <f>SUM(J269:J272)</f>
        <v>132</v>
      </c>
      <c r="K273" s="48">
        <f>SUM(K269:K272)</f>
        <v>40</v>
      </c>
      <c r="AC273" s="58"/>
      <c r="AF273" s="68"/>
    </row>
    <row r="274" spans="1:32" s="12" customFormat="1" x14ac:dyDescent="0.45">
      <c r="A274" s="64"/>
      <c r="B274" s="15" t="s">
        <v>22</v>
      </c>
      <c r="C274" s="26"/>
      <c r="D274" s="45"/>
      <c r="E274" s="46"/>
      <c r="F274" s="83">
        <v>4</v>
      </c>
      <c r="G274" s="84"/>
      <c r="AB274" s="110" t="s">
        <v>17</v>
      </c>
      <c r="AC274" s="110"/>
      <c r="AF274" s="68"/>
    </row>
    <row r="275" spans="1:32" ht="14.65" thickBot="1" x14ac:dyDescent="0.5">
      <c r="A275" s="60"/>
      <c r="B275" s="15" t="s">
        <v>13</v>
      </c>
      <c r="C275" s="17"/>
      <c r="D275" s="51"/>
      <c r="E275" s="52"/>
      <c r="F275" s="51">
        <f>IF(AB276="yes",0,IF(AB276="no",-$C$11,"error"))</f>
        <v>0</v>
      </c>
      <c r="G275" s="52">
        <f>IF(AC276="yes",0,IF(AC276="no",-$C$11,"error"))</f>
        <v>0</v>
      </c>
      <c r="H275" s="18"/>
      <c r="I275" s="18"/>
      <c r="AB275" s="13" t="str">
        <f>B267</f>
        <v>Central</v>
      </c>
      <c r="AC275" s="13" t="str">
        <f>C267</f>
        <v>Tayside</v>
      </c>
      <c r="AF275" s="69"/>
    </row>
    <row r="276" spans="1:32" s="16" customFormat="1" ht="14.65" thickBot="1" x14ac:dyDescent="0.5">
      <c r="A276" s="67"/>
      <c r="B276" s="33" t="s">
        <v>16</v>
      </c>
      <c r="C276" s="28"/>
      <c r="D276" s="29">
        <f>SUM(D273:D275)</f>
        <v>4</v>
      </c>
      <c r="E276" s="29">
        <f>SUM(E273:E275)</f>
        <v>0</v>
      </c>
      <c r="F276" s="29">
        <f t="shared" ref="F276:G276" si="249">SUM(F273:F275)</f>
        <v>16</v>
      </c>
      <c r="G276" s="29">
        <f t="shared" si="249"/>
        <v>0</v>
      </c>
      <c r="H276" s="32">
        <f t="shared" ref="H276:I276" si="250">SUM(H269:H275)</f>
        <v>0</v>
      </c>
      <c r="I276" s="33">
        <f t="shared" si="250"/>
        <v>0</v>
      </c>
      <c r="J276" s="30">
        <f>J273</f>
        <v>132</v>
      </c>
      <c r="K276" s="31">
        <f>K273</f>
        <v>40</v>
      </c>
      <c r="AB276" s="3" t="s">
        <v>72</v>
      </c>
      <c r="AC276" s="3" t="s">
        <v>72</v>
      </c>
      <c r="AF276" s="70"/>
    </row>
    <row r="277" spans="1:32" x14ac:dyDescent="0.45">
      <c r="A277" s="60"/>
      <c r="AC277" s="59"/>
      <c r="AF277" s="59"/>
    </row>
    <row r="278" spans="1:32" x14ac:dyDescent="0.45">
      <c r="A278" s="60"/>
      <c r="B278" s="53" t="s">
        <v>18</v>
      </c>
      <c r="C278" s="54" t="s">
        <v>40</v>
      </c>
      <c r="D278" s="54" t="s">
        <v>26</v>
      </c>
      <c r="E278" s="54" t="s">
        <v>27</v>
      </c>
      <c r="F278" s="54" t="s">
        <v>28</v>
      </c>
      <c r="G278" s="54" t="s">
        <v>29</v>
      </c>
      <c r="AC278" s="59"/>
      <c r="AF278" s="59"/>
    </row>
    <row r="279" spans="1:32" x14ac:dyDescent="0.45">
      <c r="A279" s="60"/>
      <c r="B279" s="2" t="str">
        <f>B267</f>
        <v>Central</v>
      </c>
      <c r="C279" s="2">
        <f>IF(D273+E273&gt;0,1,0)</f>
        <v>1</v>
      </c>
      <c r="D279" s="2">
        <f>F276</f>
        <v>16</v>
      </c>
      <c r="E279" s="2">
        <f>D273</f>
        <v>4</v>
      </c>
      <c r="F279" s="2">
        <f>F273</f>
        <v>12</v>
      </c>
      <c r="G279" s="2">
        <f>J273-K273</f>
        <v>92</v>
      </c>
      <c r="AC279" s="59"/>
      <c r="AF279" s="59"/>
    </row>
    <row r="280" spans="1:32" x14ac:dyDescent="0.45">
      <c r="A280" s="60"/>
      <c r="B280" s="2" t="str">
        <f>C267</f>
        <v>Tayside</v>
      </c>
      <c r="C280" s="2">
        <f>IF(D273+E273&gt;0,1,0)</f>
        <v>1</v>
      </c>
      <c r="D280" s="2">
        <f>G276</f>
        <v>0</v>
      </c>
      <c r="E280" s="2">
        <f>E273</f>
        <v>0</v>
      </c>
      <c r="F280" s="2">
        <f>G273</f>
        <v>0</v>
      </c>
      <c r="G280" s="2">
        <f>K273-J273</f>
        <v>-92</v>
      </c>
      <c r="AC280" s="59"/>
      <c r="AF280" s="59"/>
    </row>
    <row r="281" spans="1:32" ht="7.5" customHeight="1" x14ac:dyDescent="0.45">
      <c r="A281" s="61"/>
      <c r="B281" s="62"/>
      <c r="C281" s="62"/>
      <c r="D281" s="62"/>
      <c r="E281" s="62"/>
      <c r="F281" s="62"/>
      <c r="G281" s="62"/>
      <c r="H281" s="62"/>
      <c r="I281" s="62"/>
      <c r="J281" s="62"/>
      <c r="K281" s="62"/>
      <c r="L281" s="62"/>
      <c r="M281" s="62"/>
      <c r="N281" s="62"/>
      <c r="O281" s="62"/>
      <c r="P281" s="62"/>
      <c r="Q281" s="62"/>
      <c r="R281" s="62"/>
      <c r="S281" s="62"/>
      <c r="T281" s="62"/>
      <c r="U281" s="62"/>
      <c r="V281" s="62"/>
      <c r="W281" s="62"/>
      <c r="X281" s="62"/>
      <c r="Y281" s="62"/>
      <c r="Z281" s="62"/>
      <c r="AA281" s="62"/>
      <c r="AB281" s="62"/>
      <c r="AC281" s="63"/>
      <c r="AF281" s="63"/>
    </row>
    <row r="282" spans="1:32" ht="6.75" customHeight="1" x14ac:dyDescent="0.45"/>
    <row r="283" spans="1:32" ht="6.75" customHeight="1" x14ac:dyDescent="0.45">
      <c r="A283" s="55"/>
      <c r="B283" s="56"/>
      <c r="C283" s="56"/>
      <c r="D283" s="56"/>
      <c r="E283" s="56"/>
      <c r="F283" s="56"/>
      <c r="G283" s="56"/>
      <c r="H283" s="56"/>
      <c r="I283" s="56"/>
      <c r="J283" s="56"/>
      <c r="K283" s="56"/>
      <c r="L283" s="56"/>
      <c r="M283" s="56"/>
      <c r="N283" s="56"/>
      <c r="O283" s="56"/>
      <c r="P283" s="56"/>
      <c r="Q283" s="56"/>
      <c r="R283" s="56"/>
      <c r="S283" s="56"/>
      <c r="T283" s="56"/>
      <c r="U283" s="56"/>
      <c r="V283" s="56"/>
      <c r="W283" s="56"/>
      <c r="X283" s="56"/>
      <c r="Y283" s="56"/>
      <c r="Z283" s="56"/>
      <c r="AA283" s="56"/>
      <c r="AB283" s="56"/>
      <c r="AC283" s="56"/>
      <c r="AF283" s="57"/>
    </row>
  </sheetData>
  <mergeCells count="105">
    <mergeCell ref="D15:K15"/>
    <mergeCell ref="L15:M15"/>
    <mergeCell ref="P15:Q15"/>
    <mergeCell ref="T15:U15"/>
    <mergeCell ref="X15:Y15"/>
    <mergeCell ref="AB15:AC15"/>
    <mergeCell ref="AB40:AC40"/>
    <mergeCell ref="D51:K51"/>
    <mergeCell ref="L51:M51"/>
    <mergeCell ref="P51:Q51"/>
    <mergeCell ref="T51:U51"/>
    <mergeCell ref="X51:Y51"/>
    <mergeCell ref="AB51:AC51"/>
    <mergeCell ref="AB22:AC22"/>
    <mergeCell ref="D33:K33"/>
    <mergeCell ref="L33:M33"/>
    <mergeCell ref="P33:Q33"/>
    <mergeCell ref="T33:U33"/>
    <mergeCell ref="X33:Y33"/>
    <mergeCell ref="AB33:AC33"/>
    <mergeCell ref="AB76:AC76"/>
    <mergeCell ref="D87:K87"/>
    <mergeCell ref="L87:M87"/>
    <mergeCell ref="P87:Q87"/>
    <mergeCell ref="T87:U87"/>
    <mergeCell ref="X87:Y87"/>
    <mergeCell ref="AB87:AC87"/>
    <mergeCell ref="AB58:AC58"/>
    <mergeCell ref="D69:K69"/>
    <mergeCell ref="L69:M69"/>
    <mergeCell ref="P69:Q69"/>
    <mergeCell ref="T69:U69"/>
    <mergeCell ref="X69:Y69"/>
    <mergeCell ref="AB69:AC69"/>
    <mergeCell ref="AB112:AC112"/>
    <mergeCell ref="D123:K123"/>
    <mergeCell ref="L123:M123"/>
    <mergeCell ref="P123:Q123"/>
    <mergeCell ref="T123:U123"/>
    <mergeCell ref="X123:Y123"/>
    <mergeCell ref="AB123:AC123"/>
    <mergeCell ref="AB94:AC94"/>
    <mergeCell ref="D105:K105"/>
    <mergeCell ref="L105:M105"/>
    <mergeCell ref="P105:Q105"/>
    <mergeCell ref="T105:U105"/>
    <mergeCell ref="X105:Y105"/>
    <mergeCell ref="AB105:AC105"/>
    <mergeCell ref="AB148:AC148"/>
    <mergeCell ref="D159:K159"/>
    <mergeCell ref="L159:M159"/>
    <mergeCell ref="P159:Q159"/>
    <mergeCell ref="T159:U159"/>
    <mergeCell ref="X159:Y159"/>
    <mergeCell ref="AB159:AC159"/>
    <mergeCell ref="AB130:AC130"/>
    <mergeCell ref="D141:K141"/>
    <mergeCell ref="L141:M141"/>
    <mergeCell ref="P141:Q141"/>
    <mergeCell ref="T141:U141"/>
    <mergeCell ref="X141:Y141"/>
    <mergeCell ref="AB141:AC141"/>
    <mergeCell ref="AB184:AC184"/>
    <mergeCell ref="D195:K195"/>
    <mergeCell ref="L195:M195"/>
    <mergeCell ref="P195:Q195"/>
    <mergeCell ref="T195:U195"/>
    <mergeCell ref="X195:Y195"/>
    <mergeCell ref="AB195:AC195"/>
    <mergeCell ref="AB166:AC166"/>
    <mergeCell ref="D177:K177"/>
    <mergeCell ref="L177:M177"/>
    <mergeCell ref="P177:Q177"/>
    <mergeCell ref="T177:U177"/>
    <mergeCell ref="X177:Y177"/>
    <mergeCell ref="AB177:AC177"/>
    <mergeCell ref="AB220:AC220"/>
    <mergeCell ref="D231:K231"/>
    <mergeCell ref="L231:M231"/>
    <mergeCell ref="P231:Q231"/>
    <mergeCell ref="T231:U231"/>
    <mergeCell ref="X231:Y231"/>
    <mergeCell ref="AB231:AC231"/>
    <mergeCell ref="AB202:AC202"/>
    <mergeCell ref="D213:K213"/>
    <mergeCell ref="L213:M213"/>
    <mergeCell ref="P213:Q213"/>
    <mergeCell ref="T213:U213"/>
    <mergeCell ref="X213:Y213"/>
    <mergeCell ref="AB213:AC213"/>
    <mergeCell ref="AB274:AC274"/>
    <mergeCell ref="AB256:AC256"/>
    <mergeCell ref="D267:K267"/>
    <mergeCell ref="L267:M267"/>
    <mergeCell ref="P267:Q267"/>
    <mergeCell ref="T267:U267"/>
    <mergeCell ref="X267:Y267"/>
    <mergeCell ref="AB267:AC267"/>
    <mergeCell ref="AB238:AC238"/>
    <mergeCell ref="D249:K249"/>
    <mergeCell ref="L249:M249"/>
    <mergeCell ref="P249:Q249"/>
    <mergeCell ref="T249:U249"/>
    <mergeCell ref="X249:Y249"/>
    <mergeCell ref="AB249:AC24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283"/>
  <sheetViews>
    <sheetView workbookViewId="0">
      <pane ySplit="11" topLeftCell="A16" activePane="bottomLeft" state="frozen"/>
      <selection pane="bottomLeft" activeCell="F23" sqref="F23"/>
    </sheetView>
  </sheetViews>
  <sheetFormatPr defaultRowHeight="14.25" x14ac:dyDescent="0.45"/>
  <cols>
    <col min="1" max="1" width="2.796875" customWidth="1"/>
    <col min="2" max="2" width="27.265625" bestFit="1" customWidth="1"/>
    <col min="3" max="3" width="17.796875" customWidth="1"/>
    <col min="4" max="5" width="14.59765625" customWidth="1"/>
    <col min="6" max="6" width="13.796875" bestFit="1" customWidth="1"/>
    <col min="8" max="9" width="0" hidden="1" customWidth="1"/>
    <col min="10" max="10" width="11.265625" bestFit="1" customWidth="1"/>
    <col min="11" max="11" width="5.265625" bestFit="1" customWidth="1"/>
    <col min="12" max="12" width="5.33203125" bestFit="1" customWidth="1"/>
    <col min="13" max="13" width="5.265625" bestFit="1" customWidth="1"/>
    <col min="14" max="15" width="2" hidden="1" customWidth="1"/>
    <col min="16" max="16" width="5.33203125" bestFit="1" customWidth="1"/>
    <col min="17" max="17" width="5.265625" bestFit="1" customWidth="1"/>
    <col min="18" max="18" width="5.33203125" hidden="1" customWidth="1"/>
    <col min="19" max="19" width="5.265625" hidden="1" customWidth="1"/>
    <col min="20" max="20" width="5.33203125" bestFit="1" customWidth="1"/>
    <col min="21" max="21" width="5.265625" bestFit="1" customWidth="1"/>
    <col min="22" max="22" width="5.33203125" hidden="1" customWidth="1"/>
    <col min="23" max="23" width="5.265625" hidden="1" customWidth="1"/>
    <col min="24" max="24" width="5.33203125" bestFit="1" customWidth="1"/>
    <col min="25" max="25" width="5.265625" bestFit="1" customWidth="1"/>
    <col min="26" max="26" width="5.33203125" hidden="1" customWidth="1"/>
    <col min="27" max="27" width="5.265625" hidden="1" customWidth="1"/>
    <col min="28" max="29" width="13.33203125" customWidth="1"/>
    <col min="30" max="31" width="2" hidden="1" customWidth="1"/>
    <col min="32" max="32" width="2.33203125" customWidth="1"/>
    <col min="33" max="34" width="13" customWidth="1"/>
  </cols>
  <sheetData>
    <row r="1" spans="1:32" x14ac:dyDescent="0.45">
      <c r="B1" s="71" t="s">
        <v>30</v>
      </c>
    </row>
    <row r="3" spans="1:32" x14ac:dyDescent="0.45">
      <c r="B3" s="2" t="s">
        <v>31</v>
      </c>
      <c r="E3" s="13" t="s">
        <v>38</v>
      </c>
    </row>
    <row r="4" spans="1:32" x14ac:dyDescent="0.45">
      <c r="B4" s="3" t="s">
        <v>32</v>
      </c>
      <c r="E4" s="2" t="str">
        <f>B4</f>
        <v>Highland</v>
      </c>
      <c r="F4" s="2" t="str">
        <f>B5</f>
        <v>West</v>
      </c>
      <c r="G4" s="2" t="str">
        <f>B6</f>
        <v>East</v>
      </c>
      <c r="H4" s="2"/>
      <c r="I4" s="2" t="str">
        <f>B7</f>
        <v>Grampian</v>
      </c>
      <c r="J4" s="2" t="str">
        <f>B8</f>
        <v>Central</v>
      </c>
      <c r="K4" s="2" t="str">
        <f>B9</f>
        <v>Tayside</v>
      </c>
    </row>
    <row r="5" spans="1:32" x14ac:dyDescent="0.45">
      <c r="B5" s="3" t="s">
        <v>33</v>
      </c>
      <c r="E5" s="5" t="s">
        <v>190</v>
      </c>
      <c r="F5" s="63" t="s">
        <v>138</v>
      </c>
      <c r="G5" s="5" t="s">
        <v>185</v>
      </c>
      <c r="H5" s="72"/>
      <c r="I5" s="72"/>
      <c r="J5" s="89" t="s">
        <v>134</v>
      </c>
      <c r="K5" s="72"/>
    </row>
    <row r="6" spans="1:32" x14ac:dyDescent="0.45">
      <c r="B6" s="3" t="s">
        <v>34</v>
      </c>
      <c r="E6" s="5" t="s">
        <v>191</v>
      </c>
      <c r="F6" s="5" t="s">
        <v>139</v>
      </c>
      <c r="G6" s="5" t="s">
        <v>186</v>
      </c>
      <c r="H6" s="72"/>
      <c r="I6" s="72"/>
      <c r="J6" s="89" t="s">
        <v>135</v>
      </c>
      <c r="K6" s="72"/>
    </row>
    <row r="7" spans="1:32" x14ac:dyDescent="0.45">
      <c r="B7" s="3" t="s">
        <v>35</v>
      </c>
      <c r="E7" s="5" t="s">
        <v>192</v>
      </c>
      <c r="F7" s="5" t="s">
        <v>140</v>
      </c>
      <c r="G7" s="5" t="s">
        <v>187</v>
      </c>
      <c r="H7" s="72"/>
      <c r="I7" s="72"/>
      <c r="J7" s="89" t="s">
        <v>136</v>
      </c>
      <c r="K7" s="72"/>
    </row>
    <row r="8" spans="1:32" x14ac:dyDescent="0.45">
      <c r="B8" s="3" t="s">
        <v>36</v>
      </c>
      <c r="E8" s="5" t="s">
        <v>193</v>
      </c>
      <c r="F8" s="8" t="s">
        <v>141</v>
      </c>
      <c r="G8" s="5" t="s">
        <v>188</v>
      </c>
      <c r="H8" s="72"/>
      <c r="I8" s="72"/>
      <c r="J8" s="89" t="s">
        <v>137</v>
      </c>
      <c r="K8" s="72"/>
    </row>
    <row r="9" spans="1:32" x14ac:dyDescent="0.45">
      <c r="B9" s="3" t="s">
        <v>37</v>
      </c>
      <c r="E9" s="5" t="s">
        <v>194</v>
      </c>
      <c r="F9" s="72"/>
      <c r="G9" s="5" t="s">
        <v>189</v>
      </c>
      <c r="H9" s="72"/>
      <c r="I9" s="72"/>
      <c r="J9" s="72"/>
      <c r="K9" s="72"/>
    </row>
    <row r="10" spans="1:32" x14ac:dyDescent="0.45">
      <c r="E10" s="72"/>
      <c r="F10" s="72"/>
      <c r="G10" s="72"/>
      <c r="H10" s="72"/>
      <c r="I10" s="72"/>
      <c r="J10" s="72"/>
      <c r="K10" s="72"/>
    </row>
    <row r="11" spans="1:32" x14ac:dyDescent="0.45">
      <c r="B11" s="2" t="s">
        <v>14</v>
      </c>
      <c r="C11" s="3">
        <v>3</v>
      </c>
      <c r="E11" s="72"/>
      <c r="F11" s="72"/>
      <c r="G11" s="72"/>
      <c r="H11" s="72"/>
      <c r="I11" s="72"/>
      <c r="J11" s="72"/>
      <c r="K11" s="72"/>
    </row>
    <row r="12" spans="1:32" x14ac:dyDescent="0.45">
      <c r="B12" s="2" t="s">
        <v>22</v>
      </c>
      <c r="C12" s="3">
        <v>4</v>
      </c>
    </row>
    <row r="13" spans="1:32" ht="6.75" customHeight="1" x14ac:dyDescent="0.45"/>
    <row r="14" spans="1:32" ht="6.75" customHeight="1" x14ac:dyDescent="0.45">
      <c r="A14" s="55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F14" s="57"/>
    </row>
    <row r="15" spans="1:32" s="12" customFormat="1" ht="14.65" thickBot="1" x14ac:dyDescent="0.5">
      <c r="A15" s="64">
        <v>1</v>
      </c>
      <c r="B15" s="53" t="str">
        <f>$B$4</f>
        <v>Highland</v>
      </c>
      <c r="C15" s="53" t="str">
        <f>$B$5</f>
        <v>West</v>
      </c>
      <c r="D15" s="111" t="s">
        <v>25</v>
      </c>
      <c r="E15" s="111"/>
      <c r="F15" s="111"/>
      <c r="G15" s="111"/>
      <c r="H15" s="112"/>
      <c r="I15" s="112"/>
      <c r="J15" s="112"/>
      <c r="K15" s="112"/>
      <c r="L15" s="113" t="s">
        <v>2</v>
      </c>
      <c r="M15" s="113"/>
      <c r="N15" s="34"/>
      <c r="O15" s="34"/>
      <c r="P15" s="113" t="s">
        <v>3</v>
      </c>
      <c r="Q15" s="113"/>
      <c r="R15" s="34"/>
      <c r="S15" s="34"/>
      <c r="T15" s="113" t="s">
        <v>4</v>
      </c>
      <c r="U15" s="113"/>
      <c r="V15" s="34"/>
      <c r="W15" s="34"/>
      <c r="X15" s="113" t="s">
        <v>5</v>
      </c>
      <c r="Y15" s="113"/>
      <c r="Z15" s="34"/>
      <c r="AA15" s="34"/>
      <c r="AB15" s="113" t="s">
        <v>6</v>
      </c>
      <c r="AC15" s="113"/>
      <c r="AF15" s="68"/>
    </row>
    <row r="16" spans="1:32" s="12" customFormat="1" ht="14.65" thickBot="1" x14ac:dyDescent="0.5">
      <c r="A16" s="64"/>
      <c r="B16" s="13" t="s">
        <v>0</v>
      </c>
      <c r="C16" s="21" t="s">
        <v>1</v>
      </c>
      <c r="D16" s="23" t="s">
        <v>20</v>
      </c>
      <c r="E16" s="24" t="s">
        <v>21</v>
      </c>
      <c r="F16" s="27" t="s">
        <v>7</v>
      </c>
      <c r="G16" s="24" t="s">
        <v>8</v>
      </c>
      <c r="H16" s="22" t="s">
        <v>19</v>
      </c>
      <c r="I16" s="14"/>
      <c r="J16" s="14" t="s">
        <v>23</v>
      </c>
      <c r="K16" s="14" t="s">
        <v>24</v>
      </c>
      <c r="L16" s="14" t="s">
        <v>23</v>
      </c>
      <c r="M16" s="14" t="s">
        <v>24</v>
      </c>
      <c r="N16" s="13"/>
      <c r="O16" s="13"/>
      <c r="P16" s="14" t="s">
        <v>23</v>
      </c>
      <c r="Q16" s="14" t="s">
        <v>24</v>
      </c>
      <c r="R16" s="14" t="s">
        <v>23</v>
      </c>
      <c r="S16" s="14" t="s">
        <v>24</v>
      </c>
      <c r="T16" s="14" t="s">
        <v>23</v>
      </c>
      <c r="U16" s="14" t="s">
        <v>24</v>
      </c>
      <c r="V16" s="14" t="s">
        <v>23</v>
      </c>
      <c r="W16" s="14" t="s">
        <v>24</v>
      </c>
      <c r="X16" s="14" t="s">
        <v>23</v>
      </c>
      <c r="Y16" s="14" t="s">
        <v>24</v>
      </c>
      <c r="Z16" s="14" t="s">
        <v>23</v>
      </c>
      <c r="AA16" s="14" t="s">
        <v>24</v>
      </c>
      <c r="AB16" s="14" t="s">
        <v>23</v>
      </c>
      <c r="AC16" s="14" t="s">
        <v>24</v>
      </c>
      <c r="AF16" s="68"/>
    </row>
    <row r="17" spans="1:32" x14ac:dyDescent="0.45">
      <c r="A17" s="60"/>
      <c r="B17" s="5" t="s">
        <v>190</v>
      </c>
      <c r="C17" s="63" t="s">
        <v>138</v>
      </c>
      <c r="D17" s="35">
        <f>IF(F17&gt;G17,1,IF(G17&gt;F17,0,0))</f>
        <v>1</v>
      </c>
      <c r="E17" s="36">
        <f>IF(G17&gt;F17,1,IF(F17&gt;G17,0,0))</f>
        <v>0</v>
      </c>
      <c r="F17" s="37">
        <f>SUM(N17,R17,V17,Z17,AD17)</f>
        <v>3</v>
      </c>
      <c r="G17" s="38">
        <f>SUM(O17,S17,W17,AA17,AE17)</f>
        <v>0</v>
      </c>
      <c r="H17" s="39"/>
      <c r="I17" s="39"/>
      <c r="J17" s="40">
        <f>SUM(L17,P17,T17,X17,AB17)</f>
        <v>33</v>
      </c>
      <c r="K17" s="41">
        <f>SUM(M17,Q17,U17,Y17,AC17)</f>
        <v>17</v>
      </c>
      <c r="L17" s="19">
        <v>11</v>
      </c>
      <c r="M17" s="7">
        <v>7</v>
      </c>
      <c r="N17" s="5">
        <f>IF(L17="",0,IF(L17&gt;M17,1,0))</f>
        <v>1</v>
      </c>
      <c r="O17" s="4">
        <f>IF(M17="",0,IF(M17&gt;L17,1,0))</f>
        <v>0</v>
      </c>
      <c r="P17" s="19">
        <v>11</v>
      </c>
      <c r="Q17" s="7">
        <v>6</v>
      </c>
      <c r="R17" s="5">
        <f>IF(P17="",0,IF(P17&gt;Q17,1,0))</f>
        <v>1</v>
      </c>
      <c r="S17" s="4">
        <f>IF(Q17="",0,IF(Q17&gt;P17,1,0))</f>
        <v>0</v>
      </c>
      <c r="T17" s="19">
        <v>11</v>
      </c>
      <c r="U17" s="7">
        <v>4</v>
      </c>
      <c r="V17" s="5">
        <f>IF(T17="",0,IF(T17&gt;U17,1,0))</f>
        <v>1</v>
      </c>
      <c r="W17" s="4">
        <f>IF(U17="",0,IF(U17&gt;T17,1,0))</f>
        <v>0</v>
      </c>
      <c r="X17" s="6"/>
      <c r="Y17" s="7"/>
      <c r="Z17" s="5">
        <f>IF(X17="",0,IF(X17&gt;Y17,1,0))</f>
        <v>0</v>
      </c>
      <c r="AA17" s="4">
        <f>IF(Y17="",0,IF(Y17&gt;X17,1,0))</f>
        <v>0</v>
      </c>
      <c r="AB17" s="6"/>
      <c r="AC17" s="65"/>
      <c r="AD17">
        <f>IF(AB17="",0,IF(AB17&gt;AC17,1,0))</f>
        <v>0</v>
      </c>
      <c r="AE17">
        <f>IF(AC17="",0,IF(AC17&gt;AB17,1,0))</f>
        <v>0</v>
      </c>
      <c r="AF17" s="69"/>
    </row>
    <row r="18" spans="1:32" x14ac:dyDescent="0.45">
      <c r="A18" s="60"/>
      <c r="B18" s="5" t="s">
        <v>191</v>
      </c>
      <c r="C18" s="5" t="s">
        <v>139</v>
      </c>
      <c r="D18" s="35">
        <f t="shared" ref="D18:D20" si="0">IF(F18&gt;G18,1,IF(G18&gt;F18,0,0))</f>
        <v>1</v>
      </c>
      <c r="E18" s="36">
        <f t="shared" ref="E18:E20" si="1">IF(G18&gt;F18,1,IF(F18&gt;G18,0,0))</f>
        <v>0</v>
      </c>
      <c r="F18" s="37">
        <f t="shared" ref="F18:G20" si="2">SUM(N18,R18,V18,Z18,AD18)</f>
        <v>3</v>
      </c>
      <c r="G18" s="38">
        <f t="shared" si="2"/>
        <v>1</v>
      </c>
      <c r="H18" s="42"/>
      <c r="I18" s="42"/>
      <c r="J18" s="43">
        <f t="shared" ref="J18:K20" si="3">SUM(L18,P18,T18,X18,AB18)</f>
        <v>47</v>
      </c>
      <c r="K18" s="38">
        <f t="shared" si="3"/>
        <v>38</v>
      </c>
      <c r="L18" s="5">
        <v>11</v>
      </c>
      <c r="M18" s="9">
        <v>5</v>
      </c>
      <c r="N18" s="5">
        <f t="shared" ref="N18:N20" si="4">IF(L18="",0,IF(L18&gt;M18,1,0))</f>
        <v>1</v>
      </c>
      <c r="O18" s="4">
        <f t="shared" ref="O18:O20" si="5">IF(M18="",0,IF(M18&gt;L18,1,0))</f>
        <v>0</v>
      </c>
      <c r="P18" s="5">
        <v>14</v>
      </c>
      <c r="Q18" s="9">
        <v>16</v>
      </c>
      <c r="R18" s="5">
        <f t="shared" ref="R18:R20" si="6">IF(P18="",0,IF(P18&gt;Q18,1,0))</f>
        <v>0</v>
      </c>
      <c r="S18" s="4">
        <f t="shared" ref="S18:S20" si="7">IF(Q18="",0,IF(Q18&gt;P18,1,0))</f>
        <v>1</v>
      </c>
      <c r="T18" s="5">
        <v>11</v>
      </c>
      <c r="U18" s="9">
        <v>9</v>
      </c>
      <c r="V18" s="5">
        <f t="shared" ref="V18:V20" si="8">IF(T18="",0,IF(T18&gt;U18,1,0))</f>
        <v>1</v>
      </c>
      <c r="W18" s="4">
        <f t="shared" ref="W18:W20" si="9">IF(U18="",0,IF(U18&gt;T18,1,0))</f>
        <v>0</v>
      </c>
      <c r="X18" s="8">
        <v>11</v>
      </c>
      <c r="Y18" s="9">
        <v>8</v>
      </c>
      <c r="Z18" s="5">
        <f t="shared" ref="Z18:Z20" si="10">IF(X18="",0,IF(X18&gt;Y18,1,0))</f>
        <v>1</v>
      </c>
      <c r="AA18" s="4">
        <f t="shared" ref="AA18:AA20" si="11">IF(Y18="",0,IF(Y18&gt;X18,1,0))</f>
        <v>0</v>
      </c>
      <c r="AB18" s="8"/>
      <c r="AC18" s="1"/>
      <c r="AD18">
        <f t="shared" ref="AD18:AD20" si="12">IF(AB18="",0,IF(AB18&gt;AC18,1,0))</f>
        <v>0</v>
      </c>
      <c r="AE18">
        <f t="shared" ref="AE18:AE20" si="13">IF(AC18="",0,IF(AC18&gt;AB18,1,0))</f>
        <v>0</v>
      </c>
      <c r="AF18" s="69"/>
    </row>
    <row r="19" spans="1:32" x14ac:dyDescent="0.45">
      <c r="A19" s="60"/>
      <c r="B19" s="5" t="s">
        <v>192</v>
      </c>
      <c r="C19" s="5" t="s">
        <v>140</v>
      </c>
      <c r="D19" s="35">
        <f t="shared" si="0"/>
        <v>1</v>
      </c>
      <c r="E19" s="36">
        <f t="shared" si="1"/>
        <v>0</v>
      </c>
      <c r="F19" s="37">
        <f t="shared" si="2"/>
        <v>3</v>
      </c>
      <c r="G19" s="38">
        <f t="shared" si="2"/>
        <v>1</v>
      </c>
      <c r="H19" s="42"/>
      <c r="I19" s="42"/>
      <c r="J19" s="43">
        <f t="shared" si="3"/>
        <v>40</v>
      </c>
      <c r="K19" s="38">
        <f t="shared" si="3"/>
        <v>21</v>
      </c>
      <c r="L19" s="5">
        <v>7</v>
      </c>
      <c r="M19" s="9">
        <v>11</v>
      </c>
      <c r="N19" s="5">
        <f t="shared" si="4"/>
        <v>0</v>
      </c>
      <c r="O19" s="4">
        <f t="shared" si="5"/>
        <v>1</v>
      </c>
      <c r="P19" s="5">
        <v>11</v>
      </c>
      <c r="Q19" s="9">
        <v>1</v>
      </c>
      <c r="R19" s="5">
        <f t="shared" si="6"/>
        <v>1</v>
      </c>
      <c r="S19" s="4">
        <f t="shared" si="7"/>
        <v>0</v>
      </c>
      <c r="T19" s="5">
        <v>11</v>
      </c>
      <c r="U19" s="9">
        <v>4</v>
      </c>
      <c r="V19" s="5">
        <f t="shared" si="8"/>
        <v>1</v>
      </c>
      <c r="W19" s="4">
        <f t="shared" si="9"/>
        <v>0</v>
      </c>
      <c r="X19" s="8">
        <v>11</v>
      </c>
      <c r="Y19" s="9">
        <v>5</v>
      </c>
      <c r="Z19" s="5">
        <f t="shared" si="10"/>
        <v>1</v>
      </c>
      <c r="AA19" s="4">
        <f t="shared" si="11"/>
        <v>0</v>
      </c>
      <c r="AB19" s="8"/>
      <c r="AC19" s="1"/>
      <c r="AD19">
        <f t="shared" si="12"/>
        <v>0</v>
      </c>
      <c r="AE19">
        <f t="shared" si="13"/>
        <v>0</v>
      </c>
      <c r="AF19" s="69"/>
    </row>
    <row r="20" spans="1:32" ht="14.65" thickBot="1" x14ac:dyDescent="0.5">
      <c r="A20" s="60"/>
      <c r="B20" s="5" t="s">
        <v>193</v>
      </c>
      <c r="C20" s="8" t="s">
        <v>141</v>
      </c>
      <c r="D20" s="35">
        <f t="shared" si="0"/>
        <v>0</v>
      </c>
      <c r="E20" s="36">
        <f t="shared" si="1"/>
        <v>1</v>
      </c>
      <c r="F20" s="37">
        <f t="shared" si="2"/>
        <v>1</v>
      </c>
      <c r="G20" s="38">
        <f t="shared" si="2"/>
        <v>3</v>
      </c>
      <c r="H20" s="44"/>
      <c r="I20" s="44"/>
      <c r="J20" s="43">
        <f t="shared" si="3"/>
        <v>28</v>
      </c>
      <c r="K20" s="38">
        <f t="shared" si="3"/>
        <v>41</v>
      </c>
      <c r="L20" s="20">
        <v>11</v>
      </c>
      <c r="M20" s="11">
        <v>8</v>
      </c>
      <c r="N20" s="5">
        <f t="shared" si="4"/>
        <v>1</v>
      </c>
      <c r="O20" s="4">
        <f t="shared" si="5"/>
        <v>0</v>
      </c>
      <c r="P20" s="20">
        <v>7</v>
      </c>
      <c r="Q20" s="11">
        <v>11</v>
      </c>
      <c r="R20" s="5">
        <f t="shared" si="6"/>
        <v>0</v>
      </c>
      <c r="S20" s="4">
        <f t="shared" si="7"/>
        <v>1</v>
      </c>
      <c r="T20" s="20">
        <v>2</v>
      </c>
      <c r="U20" s="11">
        <v>11</v>
      </c>
      <c r="V20" s="5">
        <f t="shared" si="8"/>
        <v>0</v>
      </c>
      <c r="W20" s="4">
        <f t="shared" si="9"/>
        <v>1</v>
      </c>
      <c r="X20" s="10">
        <v>8</v>
      </c>
      <c r="Y20" s="11">
        <v>11</v>
      </c>
      <c r="Z20" s="5">
        <f t="shared" si="10"/>
        <v>0</v>
      </c>
      <c r="AA20" s="4">
        <f t="shared" si="11"/>
        <v>1</v>
      </c>
      <c r="AB20" s="10"/>
      <c r="AC20" s="66"/>
      <c r="AD20">
        <f t="shared" si="12"/>
        <v>0</v>
      </c>
      <c r="AE20">
        <f t="shared" si="13"/>
        <v>0</v>
      </c>
      <c r="AF20" s="69"/>
    </row>
    <row r="21" spans="1:32" s="12" customFormat="1" ht="14.65" thickBot="1" x14ac:dyDescent="0.5">
      <c r="A21" s="64"/>
      <c r="B21" s="15" t="s">
        <v>15</v>
      </c>
      <c r="C21" s="26"/>
      <c r="D21" s="45">
        <f t="shared" ref="D21:E21" si="14">SUM(D17:D20)</f>
        <v>3</v>
      </c>
      <c r="E21" s="46">
        <f t="shared" si="14"/>
        <v>1</v>
      </c>
      <c r="F21" s="47">
        <f>SUM(F17:F20)</f>
        <v>10</v>
      </c>
      <c r="G21" s="48">
        <f>SUM(G17:G20)</f>
        <v>5</v>
      </c>
      <c r="H21" s="49"/>
      <c r="I21" s="49"/>
      <c r="J21" s="50">
        <f>SUM(J17:J20)</f>
        <v>148</v>
      </c>
      <c r="K21" s="48">
        <f>SUM(K17:K20)</f>
        <v>117</v>
      </c>
      <c r="AC21" s="58"/>
      <c r="AF21" s="68"/>
    </row>
    <row r="22" spans="1:32" s="12" customFormat="1" x14ac:dyDescent="0.45">
      <c r="A22" s="64"/>
      <c r="B22" s="15" t="s">
        <v>22</v>
      </c>
      <c r="C22" s="26"/>
      <c r="D22" s="45"/>
      <c r="E22" s="46"/>
      <c r="F22" s="83">
        <v>4</v>
      </c>
      <c r="G22" s="84"/>
      <c r="AB22" s="110" t="s">
        <v>17</v>
      </c>
      <c r="AC22" s="110"/>
      <c r="AF22" s="68"/>
    </row>
    <row r="23" spans="1:32" ht="14.65" thickBot="1" x14ac:dyDescent="0.5">
      <c r="A23" s="60"/>
      <c r="B23" s="15" t="s">
        <v>13</v>
      </c>
      <c r="C23" s="17"/>
      <c r="D23" s="51"/>
      <c r="E23" s="52"/>
      <c r="F23" s="51">
        <f>IF(AB24="yes",0,IF(AB24="no",-$C$11,"error"))</f>
        <v>-3</v>
      </c>
      <c r="G23" s="52">
        <f>IF(AC24="yes",0,IF(AC24="no",-$C$11,"error"))</f>
        <v>0</v>
      </c>
      <c r="H23" s="18"/>
      <c r="I23" s="18"/>
      <c r="AB23" s="13" t="str">
        <f>B15</f>
        <v>Highland</v>
      </c>
      <c r="AC23" s="13" t="str">
        <f>C15</f>
        <v>West</v>
      </c>
      <c r="AF23" s="69"/>
    </row>
    <row r="24" spans="1:32" s="16" customFormat="1" ht="14.65" thickBot="1" x14ac:dyDescent="0.5">
      <c r="A24" s="67"/>
      <c r="B24" s="33" t="s">
        <v>16</v>
      </c>
      <c r="C24" s="28"/>
      <c r="D24" s="29">
        <f>SUM(D21:D23)</f>
        <v>3</v>
      </c>
      <c r="E24" s="29">
        <f>SUM(E21:E23)</f>
        <v>1</v>
      </c>
      <c r="F24" s="29">
        <f t="shared" ref="F24:G24" si="15">SUM(F21:F23)</f>
        <v>11</v>
      </c>
      <c r="G24" s="29">
        <f t="shared" si="15"/>
        <v>5</v>
      </c>
      <c r="H24" s="32">
        <f t="shared" ref="H24:I24" si="16">SUM(H17:H23)</f>
        <v>0</v>
      </c>
      <c r="I24" s="33">
        <f t="shared" si="16"/>
        <v>0</v>
      </c>
      <c r="J24" s="30">
        <f>J21</f>
        <v>148</v>
      </c>
      <c r="K24" s="31">
        <f>K21</f>
        <v>117</v>
      </c>
      <c r="AB24" s="3" t="s">
        <v>195</v>
      </c>
      <c r="AC24" s="3" t="s">
        <v>72</v>
      </c>
      <c r="AF24" s="70"/>
    </row>
    <row r="25" spans="1:32" x14ac:dyDescent="0.45">
      <c r="A25" s="60"/>
      <c r="AC25" s="59"/>
      <c r="AF25" s="59"/>
    </row>
    <row r="26" spans="1:32" x14ac:dyDescent="0.45">
      <c r="A26" s="60"/>
      <c r="B26" s="53" t="s">
        <v>18</v>
      </c>
      <c r="C26" s="54" t="s">
        <v>40</v>
      </c>
      <c r="D26" s="54" t="s">
        <v>26</v>
      </c>
      <c r="E26" s="54" t="s">
        <v>27</v>
      </c>
      <c r="F26" s="54" t="s">
        <v>28</v>
      </c>
      <c r="G26" s="54" t="s">
        <v>29</v>
      </c>
      <c r="AC26" s="59"/>
      <c r="AF26" s="59"/>
    </row>
    <row r="27" spans="1:32" x14ac:dyDescent="0.45">
      <c r="A27" s="60"/>
      <c r="B27" s="2" t="str">
        <f>B15</f>
        <v>Highland</v>
      </c>
      <c r="C27" s="2">
        <f>IF(D21+E21&gt;0,1,0)</f>
        <v>1</v>
      </c>
      <c r="D27" s="2">
        <f>F24</f>
        <v>11</v>
      </c>
      <c r="E27" s="2">
        <f>D21</f>
        <v>3</v>
      </c>
      <c r="F27" s="2">
        <f>F21</f>
        <v>10</v>
      </c>
      <c r="G27" s="2">
        <f>J21-K21</f>
        <v>31</v>
      </c>
      <c r="AC27" s="59"/>
      <c r="AF27" s="59"/>
    </row>
    <row r="28" spans="1:32" x14ac:dyDescent="0.45">
      <c r="A28" s="60"/>
      <c r="B28" s="2" t="str">
        <f>C15</f>
        <v>West</v>
      </c>
      <c r="C28" s="2">
        <f>IF(D21+E21&gt;0,1,0)</f>
        <v>1</v>
      </c>
      <c r="D28" s="2">
        <f>G24</f>
        <v>5</v>
      </c>
      <c r="E28" s="2">
        <f>E21</f>
        <v>1</v>
      </c>
      <c r="F28" s="2">
        <f>G21</f>
        <v>5</v>
      </c>
      <c r="G28" s="2">
        <f>K21-J21</f>
        <v>-31</v>
      </c>
      <c r="AC28" s="59"/>
      <c r="AF28" s="59"/>
    </row>
    <row r="29" spans="1:32" ht="7.5" customHeight="1" x14ac:dyDescent="0.45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3"/>
      <c r="AF29" s="63"/>
    </row>
    <row r="30" spans="1:32" ht="6.75" customHeight="1" x14ac:dyDescent="0.45"/>
    <row r="31" spans="1:32" ht="6.75" customHeight="1" x14ac:dyDescent="0.45"/>
    <row r="32" spans="1:32" ht="6.75" customHeight="1" x14ac:dyDescent="0.45">
      <c r="A32" s="55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F32" s="57"/>
    </row>
    <row r="33" spans="1:32" s="12" customFormat="1" ht="14.65" thickBot="1" x14ac:dyDescent="0.5">
      <c r="A33" s="64">
        <v>2</v>
      </c>
      <c r="B33" s="53" t="str">
        <f>$B$4</f>
        <v>Highland</v>
      </c>
      <c r="C33" s="53" t="str">
        <f>$B$6</f>
        <v>East</v>
      </c>
      <c r="D33" s="111" t="s">
        <v>25</v>
      </c>
      <c r="E33" s="111"/>
      <c r="F33" s="111"/>
      <c r="G33" s="111"/>
      <c r="H33" s="112"/>
      <c r="I33" s="112"/>
      <c r="J33" s="112"/>
      <c r="K33" s="112"/>
      <c r="L33" s="113" t="s">
        <v>2</v>
      </c>
      <c r="M33" s="113"/>
      <c r="N33" s="34"/>
      <c r="O33" s="34"/>
      <c r="P33" s="113" t="s">
        <v>3</v>
      </c>
      <c r="Q33" s="113"/>
      <c r="R33" s="34"/>
      <c r="S33" s="34"/>
      <c r="T33" s="113" t="s">
        <v>4</v>
      </c>
      <c r="U33" s="113"/>
      <c r="V33" s="34"/>
      <c r="W33" s="34"/>
      <c r="X33" s="113" t="s">
        <v>5</v>
      </c>
      <c r="Y33" s="113"/>
      <c r="Z33" s="34"/>
      <c r="AA33" s="34"/>
      <c r="AB33" s="113" t="s">
        <v>6</v>
      </c>
      <c r="AC33" s="113"/>
      <c r="AF33" s="68"/>
    </row>
    <row r="34" spans="1:32" s="12" customFormat="1" ht="14.65" thickBot="1" x14ac:dyDescent="0.5">
      <c r="A34" s="64"/>
      <c r="B34" s="13" t="s">
        <v>0</v>
      </c>
      <c r="C34" s="21" t="s">
        <v>1</v>
      </c>
      <c r="D34" s="23" t="s">
        <v>20</v>
      </c>
      <c r="E34" s="24" t="s">
        <v>21</v>
      </c>
      <c r="F34" s="27" t="s">
        <v>7</v>
      </c>
      <c r="G34" s="24" t="s">
        <v>8</v>
      </c>
      <c r="H34" s="22" t="s">
        <v>19</v>
      </c>
      <c r="I34" s="14"/>
      <c r="J34" s="14" t="s">
        <v>23</v>
      </c>
      <c r="K34" s="14" t="s">
        <v>24</v>
      </c>
      <c r="L34" s="14" t="s">
        <v>23</v>
      </c>
      <c r="M34" s="14" t="s">
        <v>24</v>
      </c>
      <c r="N34" s="13"/>
      <c r="O34" s="13"/>
      <c r="P34" s="14" t="s">
        <v>23</v>
      </c>
      <c r="Q34" s="14" t="s">
        <v>24</v>
      </c>
      <c r="R34" s="14" t="s">
        <v>23</v>
      </c>
      <c r="S34" s="14" t="s">
        <v>24</v>
      </c>
      <c r="T34" s="14" t="s">
        <v>23</v>
      </c>
      <c r="U34" s="14" t="s">
        <v>24</v>
      </c>
      <c r="V34" s="14" t="s">
        <v>23</v>
      </c>
      <c r="W34" s="14" t="s">
        <v>24</v>
      </c>
      <c r="X34" s="14" t="s">
        <v>23</v>
      </c>
      <c r="Y34" s="14" t="s">
        <v>24</v>
      </c>
      <c r="Z34" s="14" t="s">
        <v>23</v>
      </c>
      <c r="AA34" s="14" t="s">
        <v>24</v>
      </c>
      <c r="AB34" s="14" t="s">
        <v>23</v>
      </c>
      <c r="AC34" s="14" t="s">
        <v>24</v>
      </c>
      <c r="AF34" s="68"/>
    </row>
    <row r="35" spans="1:32" x14ac:dyDescent="0.45">
      <c r="A35" s="60"/>
      <c r="B35" s="5" t="s">
        <v>190</v>
      </c>
      <c r="C35" s="5" t="s">
        <v>185</v>
      </c>
      <c r="D35" s="35">
        <f>IF(F35&gt;G35,1,IF(G35&gt;F35,0,0))</f>
        <v>1</v>
      </c>
      <c r="E35" s="36">
        <f>IF(G35&gt;F35,1,IF(F35&gt;G35,0,0))</f>
        <v>0</v>
      </c>
      <c r="F35" s="37">
        <f>SUM(N35,R35,V35,Z35,AD35)</f>
        <v>3</v>
      </c>
      <c r="G35" s="38">
        <f>SUM(O35,S35,W35,AA35,AE35)</f>
        <v>0</v>
      </c>
      <c r="H35" s="39"/>
      <c r="I35" s="39"/>
      <c r="J35" s="40">
        <f>SUM(L35,P35,T35,X35,AB35)</f>
        <v>33</v>
      </c>
      <c r="K35" s="41">
        <f>SUM(M35,Q35,U35,Y35,AC35)</f>
        <v>22</v>
      </c>
      <c r="L35" s="19">
        <v>11</v>
      </c>
      <c r="M35" s="7">
        <v>8</v>
      </c>
      <c r="N35" s="5">
        <f>IF(L35="",0,IF(L35&gt;M35,1,0))</f>
        <v>1</v>
      </c>
      <c r="O35" s="4">
        <f>IF(M35="",0,IF(M35&gt;L35,1,0))</f>
        <v>0</v>
      </c>
      <c r="P35" s="6">
        <v>11</v>
      </c>
      <c r="Q35" s="7">
        <v>9</v>
      </c>
      <c r="R35" s="5">
        <f>IF(P35="",0,IF(P35&gt;Q35,1,0))</f>
        <v>1</v>
      </c>
      <c r="S35" s="4">
        <f>IF(Q35="",0,IF(Q35&gt;P35,1,0))</f>
        <v>0</v>
      </c>
      <c r="T35" s="6">
        <v>11</v>
      </c>
      <c r="U35" s="7">
        <v>5</v>
      </c>
      <c r="V35" s="5">
        <f>IF(T35="",0,IF(T35&gt;U35,1,0))</f>
        <v>1</v>
      </c>
      <c r="W35" s="4">
        <f>IF(U35="",0,IF(U35&gt;T35,1,0))</f>
        <v>0</v>
      </c>
      <c r="X35" s="6"/>
      <c r="Y35" s="7"/>
      <c r="Z35" s="5">
        <f>IF(X35="",0,IF(X35&gt;Y35,1,0))</f>
        <v>0</v>
      </c>
      <c r="AA35" s="4">
        <f>IF(Y35="",0,IF(Y35&gt;X35,1,0))</f>
        <v>0</v>
      </c>
      <c r="AB35" s="6"/>
      <c r="AC35" s="65"/>
      <c r="AD35">
        <f>IF(AB35="",0,IF(AB35&gt;AC35,1,0))</f>
        <v>0</v>
      </c>
      <c r="AE35">
        <f>IF(AC35="",0,IF(AC35&gt;AB35,1,0))</f>
        <v>0</v>
      </c>
      <c r="AF35" s="69"/>
    </row>
    <row r="36" spans="1:32" x14ac:dyDescent="0.45">
      <c r="A36" s="60"/>
      <c r="B36" s="5" t="s">
        <v>191</v>
      </c>
      <c r="C36" s="5" t="s">
        <v>186</v>
      </c>
      <c r="D36" s="35">
        <f t="shared" ref="D36:D38" si="17">IF(F36&gt;G36,1,IF(G36&gt;F36,0,0))</f>
        <v>1</v>
      </c>
      <c r="E36" s="36">
        <f t="shared" ref="E36:E38" si="18">IF(G36&gt;F36,1,IF(F36&gt;G36,0,0))</f>
        <v>0</v>
      </c>
      <c r="F36" s="37">
        <f t="shared" ref="F36:G38" si="19">SUM(N36,R36,V36,Z36,AD36)</f>
        <v>3</v>
      </c>
      <c r="G36" s="38">
        <f t="shared" si="19"/>
        <v>0</v>
      </c>
      <c r="H36" s="42"/>
      <c r="I36" s="42"/>
      <c r="J36" s="43">
        <f t="shared" ref="J36:K38" si="20">SUM(L36,P36,T36,X36,AB36)</f>
        <v>33</v>
      </c>
      <c r="K36" s="38">
        <f t="shared" si="20"/>
        <v>20</v>
      </c>
      <c r="L36" s="5">
        <v>11</v>
      </c>
      <c r="M36" s="9">
        <v>9</v>
      </c>
      <c r="N36" s="5">
        <f t="shared" ref="N36:N38" si="21">IF(L36="",0,IF(L36&gt;M36,1,0))</f>
        <v>1</v>
      </c>
      <c r="O36" s="4">
        <f t="shared" ref="O36:O38" si="22">IF(M36="",0,IF(M36&gt;L36,1,0))</f>
        <v>0</v>
      </c>
      <c r="P36" s="8">
        <v>11</v>
      </c>
      <c r="Q36" s="9">
        <v>6</v>
      </c>
      <c r="R36" s="5">
        <f t="shared" ref="R36:R38" si="23">IF(P36="",0,IF(P36&gt;Q36,1,0))</f>
        <v>1</v>
      </c>
      <c r="S36" s="4">
        <f t="shared" ref="S36:S38" si="24">IF(Q36="",0,IF(Q36&gt;P36,1,0))</f>
        <v>0</v>
      </c>
      <c r="T36" s="8">
        <v>11</v>
      </c>
      <c r="U36" s="9">
        <v>5</v>
      </c>
      <c r="V36" s="5">
        <f t="shared" ref="V36:V38" si="25">IF(T36="",0,IF(T36&gt;U36,1,0))</f>
        <v>1</v>
      </c>
      <c r="W36" s="4">
        <f t="shared" ref="W36:W38" si="26">IF(U36="",0,IF(U36&gt;T36,1,0))</f>
        <v>0</v>
      </c>
      <c r="X36" s="8"/>
      <c r="Y36" s="9"/>
      <c r="Z36" s="5">
        <f t="shared" ref="Z36:Z38" si="27">IF(X36="",0,IF(X36&gt;Y36,1,0))</f>
        <v>0</v>
      </c>
      <c r="AA36" s="4">
        <f t="shared" ref="AA36:AA38" si="28">IF(Y36="",0,IF(Y36&gt;X36,1,0))</f>
        <v>0</v>
      </c>
      <c r="AB36" s="8"/>
      <c r="AC36" s="1"/>
      <c r="AD36">
        <f t="shared" ref="AD36:AD38" si="29">IF(AB36="",0,IF(AB36&gt;AC36,1,0))</f>
        <v>0</v>
      </c>
      <c r="AE36">
        <f t="shared" ref="AE36:AE38" si="30">IF(AC36="",0,IF(AC36&gt;AB36,1,0))</f>
        <v>0</v>
      </c>
      <c r="AF36" s="69"/>
    </row>
    <row r="37" spans="1:32" x14ac:dyDescent="0.45">
      <c r="A37" s="60"/>
      <c r="B37" s="5" t="s">
        <v>192</v>
      </c>
      <c r="C37" s="5" t="s">
        <v>187</v>
      </c>
      <c r="D37" s="35">
        <f t="shared" si="17"/>
        <v>1</v>
      </c>
      <c r="E37" s="36">
        <f t="shared" si="18"/>
        <v>0</v>
      </c>
      <c r="F37" s="37">
        <f t="shared" si="19"/>
        <v>3</v>
      </c>
      <c r="G37" s="38">
        <f t="shared" si="19"/>
        <v>1</v>
      </c>
      <c r="H37" s="42"/>
      <c r="I37" s="42"/>
      <c r="J37" s="43">
        <f t="shared" si="20"/>
        <v>43</v>
      </c>
      <c r="K37" s="38">
        <f t="shared" si="20"/>
        <v>29</v>
      </c>
      <c r="L37" s="5">
        <v>6</v>
      </c>
      <c r="M37" s="9">
        <v>11</v>
      </c>
      <c r="N37" s="5">
        <f t="shared" si="21"/>
        <v>0</v>
      </c>
      <c r="O37" s="4">
        <f t="shared" si="22"/>
        <v>1</v>
      </c>
      <c r="P37" s="8">
        <v>11</v>
      </c>
      <c r="Q37" s="9">
        <v>3</v>
      </c>
      <c r="R37" s="5">
        <f t="shared" si="23"/>
        <v>1</v>
      </c>
      <c r="S37" s="4">
        <f t="shared" si="24"/>
        <v>0</v>
      </c>
      <c r="T37" s="8">
        <v>15</v>
      </c>
      <c r="U37" s="9">
        <v>13</v>
      </c>
      <c r="V37" s="5">
        <f t="shared" si="25"/>
        <v>1</v>
      </c>
      <c r="W37" s="4">
        <f t="shared" si="26"/>
        <v>0</v>
      </c>
      <c r="X37" s="8">
        <v>11</v>
      </c>
      <c r="Y37" s="9">
        <v>2</v>
      </c>
      <c r="Z37" s="5">
        <f t="shared" si="27"/>
        <v>1</v>
      </c>
      <c r="AA37" s="4">
        <f t="shared" si="28"/>
        <v>0</v>
      </c>
      <c r="AB37" s="8"/>
      <c r="AC37" s="1"/>
      <c r="AD37">
        <f t="shared" si="29"/>
        <v>0</v>
      </c>
      <c r="AE37">
        <f t="shared" si="30"/>
        <v>0</v>
      </c>
      <c r="AF37" s="69"/>
    </row>
    <row r="38" spans="1:32" ht="14.65" thickBot="1" x14ac:dyDescent="0.5">
      <c r="A38" s="60"/>
      <c r="B38" s="5" t="s">
        <v>193</v>
      </c>
      <c r="C38" s="5" t="s">
        <v>189</v>
      </c>
      <c r="D38" s="35">
        <f t="shared" si="17"/>
        <v>0</v>
      </c>
      <c r="E38" s="36">
        <f t="shared" si="18"/>
        <v>1</v>
      </c>
      <c r="F38" s="37">
        <f t="shared" si="19"/>
        <v>2</v>
      </c>
      <c r="G38" s="38">
        <f t="shared" si="19"/>
        <v>3</v>
      </c>
      <c r="H38" s="44"/>
      <c r="I38" s="44"/>
      <c r="J38" s="43">
        <f t="shared" si="20"/>
        <v>47</v>
      </c>
      <c r="K38" s="38">
        <f t="shared" si="20"/>
        <v>53</v>
      </c>
      <c r="L38" s="20">
        <v>4</v>
      </c>
      <c r="M38" s="11">
        <v>11</v>
      </c>
      <c r="N38" s="5">
        <f t="shared" si="21"/>
        <v>0</v>
      </c>
      <c r="O38" s="4">
        <f t="shared" si="22"/>
        <v>1</v>
      </c>
      <c r="P38" s="10">
        <v>13</v>
      </c>
      <c r="Q38" s="11">
        <v>11</v>
      </c>
      <c r="R38" s="5">
        <f t="shared" si="23"/>
        <v>1</v>
      </c>
      <c r="S38" s="4">
        <f t="shared" si="24"/>
        <v>0</v>
      </c>
      <c r="T38" s="10">
        <v>10</v>
      </c>
      <c r="U38" s="11">
        <v>12</v>
      </c>
      <c r="V38" s="5">
        <f t="shared" si="25"/>
        <v>0</v>
      </c>
      <c r="W38" s="4">
        <f t="shared" si="26"/>
        <v>1</v>
      </c>
      <c r="X38" s="10">
        <v>11</v>
      </c>
      <c r="Y38" s="11">
        <v>8</v>
      </c>
      <c r="Z38" s="5">
        <f t="shared" si="27"/>
        <v>1</v>
      </c>
      <c r="AA38" s="4">
        <f t="shared" si="28"/>
        <v>0</v>
      </c>
      <c r="AB38" s="10">
        <v>9</v>
      </c>
      <c r="AC38" s="66">
        <v>11</v>
      </c>
      <c r="AD38">
        <f t="shared" si="29"/>
        <v>0</v>
      </c>
      <c r="AE38">
        <f t="shared" si="30"/>
        <v>1</v>
      </c>
      <c r="AF38" s="69"/>
    </row>
    <row r="39" spans="1:32" s="12" customFormat="1" ht="14.65" thickBot="1" x14ac:dyDescent="0.5">
      <c r="A39" s="64"/>
      <c r="B39" s="15" t="s">
        <v>15</v>
      </c>
      <c r="C39" s="26"/>
      <c r="D39" s="45">
        <f t="shared" ref="D39:E39" si="31">SUM(D35:D38)</f>
        <v>3</v>
      </c>
      <c r="E39" s="46">
        <f t="shared" si="31"/>
        <v>1</v>
      </c>
      <c r="F39" s="47">
        <f>SUM(F35:F38)</f>
        <v>11</v>
      </c>
      <c r="G39" s="48">
        <f>SUM(G35:G38)</f>
        <v>4</v>
      </c>
      <c r="H39" s="49"/>
      <c r="I39" s="49"/>
      <c r="J39" s="50">
        <f>SUM(J35:J38)</f>
        <v>156</v>
      </c>
      <c r="K39" s="48">
        <f>SUM(K35:K38)</f>
        <v>124</v>
      </c>
      <c r="AC39" s="58"/>
      <c r="AF39" s="68"/>
    </row>
    <row r="40" spans="1:32" s="12" customFormat="1" x14ac:dyDescent="0.45">
      <c r="A40" s="64"/>
      <c r="B40" s="15" t="s">
        <v>22</v>
      </c>
      <c r="C40" s="26"/>
      <c r="D40" s="45"/>
      <c r="E40" s="46"/>
      <c r="F40" s="83">
        <v>4</v>
      </c>
      <c r="G40" s="84"/>
      <c r="AB40" s="110" t="s">
        <v>17</v>
      </c>
      <c r="AC40" s="110"/>
      <c r="AF40" s="68"/>
    </row>
    <row r="41" spans="1:32" ht="14.65" thickBot="1" x14ac:dyDescent="0.5">
      <c r="A41" s="60"/>
      <c r="B41" s="15" t="s">
        <v>13</v>
      </c>
      <c r="C41" s="17"/>
      <c r="D41" s="51"/>
      <c r="E41" s="52"/>
      <c r="F41" s="51">
        <f>IF(AB42="yes",0,IF(AB42="no",-$C$11,"error"))</f>
        <v>-3</v>
      </c>
      <c r="G41" s="52">
        <f>IF(AC42="yes",0,IF(AC42="no",-$C$11,"error"))</f>
        <v>0</v>
      </c>
      <c r="H41" s="18"/>
      <c r="I41" s="18"/>
      <c r="AB41" s="13" t="str">
        <f>B33</f>
        <v>Highland</v>
      </c>
      <c r="AC41" s="13" t="str">
        <f>C33</f>
        <v>East</v>
      </c>
      <c r="AF41" s="69"/>
    </row>
    <row r="42" spans="1:32" s="16" customFormat="1" ht="14.65" thickBot="1" x14ac:dyDescent="0.5">
      <c r="A42" s="67"/>
      <c r="B42" s="33" t="s">
        <v>16</v>
      </c>
      <c r="C42" s="28"/>
      <c r="D42" s="29">
        <f>SUM(D39:D41)</f>
        <v>3</v>
      </c>
      <c r="E42" s="29">
        <f>SUM(E39:E41)</f>
        <v>1</v>
      </c>
      <c r="F42" s="29">
        <f t="shared" ref="F42:G42" si="32">SUM(F39:F41)</f>
        <v>12</v>
      </c>
      <c r="G42" s="29">
        <f t="shared" si="32"/>
        <v>4</v>
      </c>
      <c r="H42" s="32">
        <f t="shared" ref="H42:I42" si="33">SUM(H35:H41)</f>
        <v>0</v>
      </c>
      <c r="I42" s="33">
        <f t="shared" si="33"/>
        <v>0</v>
      </c>
      <c r="J42" s="30">
        <f>J39</f>
        <v>156</v>
      </c>
      <c r="K42" s="31">
        <f>K39</f>
        <v>124</v>
      </c>
      <c r="AB42" s="3" t="s">
        <v>195</v>
      </c>
      <c r="AC42" s="3" t="s">
        <v>72</v>
      </c>
      <c r="AF42" s="70"/>
    </row>
    <row r="43" spans="1:32" x14ac:dyDescent="0.45">
      <c r="A43" s="60"/>
      <c r="AC43" s="59"/>
      <c r="AF43" s="59"/>
    </row>
    <row r="44" spans="1:32" x14ac:dyDescent="0.45">
      <c r="A44" s="60"/>
      <c r="B44" s="53" t="s">
        <v>18</v>
      </c>
      <c r="C44" s="54" t="s">
        <v>40</v>
      </c>
      <c r="D44" s="54" t="s">
        <v>26</v>
      </c>
      <c r="E44" s="54" t="s">
        <v>27</v>
      </c>
      <c r="F44" s="54" t="s">
        <v>28</v>
      </c>
      <c r="G44" s="54" t="s">
        <v>29</v>
      </c>
      <c r="AC44" s="59"/>
      <c r="AF44" s="59"/>
    </row>
    <row r="45" spans="1:32" x14ac:dyDescent="0.45">
      <c r="A45" s="60"/>
      <c r="B45" s="2" t="str">
        <f>B33</f>
        <v>Highland</v>
      </c>
      <c r="C45" s="2">
        <f>IF(D39+E39&gt;0,1,0)</f>
        <v>1</v>
      </c>
      <c r="D45" s="2">
        <f>F42</f>
        <v>12</v>
      </c>
      <c r="E45" s="2">
        <f>D39</f>
        <v>3</v>
      </c>
      <c r="F45" s="2">
        <f>F39</f>
        <v>11</v>
      </c>
      <c r="G45" s="2">
        <f>J39-K39</f>
        <v>32</v>
      </c>
      <c r="AC45" s="59"/>
      <c r="AF45" s="59"/>
    </row>
    <row r="46" spans="1:32" x14ac:dyDescent="0.45">
      <c r="A46" s="60"/>
      <c r="B46" s="2" t="str">
        <f>C33</f>
        <v>East</v>
      </c>
      <c r="C46" s="2">
        <f>IF(D39+E39&gt;0,1,0)</f>
        <v>1</v>
      </c>
      <c r="D46" s="2">
        <f>G42</f>
        <v>4</v>
      </c>
      <c r="E46" s="2">
        <f>E39</f>
        <v>1</v>
      </c>
      <c r="F46" s="2">
        <f>G39</f>
        <v>4</v>
      </c>
      <c r="G46" s="2">
        <f>K39-J39</f>
        <v>-32</v>
      </c>
      <c r="AC46" s="59"/>
      <c r="AF46" s="59"/>
    </row>
    <row r="47" spans="1:32" ht="7.5" customHeight="1" x14ac:dyDescent="0.45">
      <c r="A47" s="61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3"/>
      <c r="AF47" s="63"/>
    </row>
    <row r="48" spans="1:32" ht="6.75" customHeight="1" x14ac:dyDescent="0.45"/>
    <row r="49" spans="1:32" ht="6.75" customHeight="1" x14ac:dyDescent="0.45"/>
    <row r="50" spans="1:32" ht="6.75" customHeight="1" x14ac:dyDescent="0.45">
      <c r="A50" s="55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F50" s="57"/>
    </row>
    <row r="51" spans="1:32" s="12" customFormat="1" ht="14.65" thickBot="1" x14ac:dyDescent="0.5">
      <c r="A51" s="64">
        <v>3</v>
      </c>
      <c r="B51" s="53" t="str">
        <f>$B$4</f>
        <v>Highland</v>
      </c>
      <c r="C51" s="53" t="str">
        <f>$B$7</f>
        <v>Grampian</v>
      </c>
      <c r="D51" s="111" t="s">
        <v>25</v>
      </c>
      <c r="E51" s="111"/>
      <c r="F51" s="111"/>
      <c r="G51" s="111"/>
      <c r="H51" s="112"/>
      <c r="I51" s="112"/>
      <c r="J51" s="112"/>
      <c r="K51" s="112"/>
      <c r="L51" s="113" t="s">
        <v>2</v>
      </c>
      <c r="M51" s="113"/>
      <c r="N51" s="34"/>
      <c r="O51" s="34"/>
      <c r="P51" s="113" t="s">
        <v>3</v>
      </c>
      <c r="Q51" s="113"/>
      <c r="R51" s="34"/>
      <c r="S51" s="34"/>
      <c r="T51" s="113" t="s">
        <v>4</v>
      </c>
      <c r="U51" s="113"/>
      <c r="V51" s="34"/>
      <c r="W51" s="34"/>
      <c r="X51" s="113" t="s">
        <v>5</v>
      </c>
      <c r="Y51" s="113"/>
      <c r="Z51" s="34"/>
      <c r="AA51" s="34"/>
      <c r="AB51" s="113" t="s">
        <v>6</v>
      </c>
      <c r="AC51" s="113"/>
      <c r="AF51" s="68"/>
    </row>
    <row r="52" spans="1:32" s="12" customFormat="1" ht="14.65" thickBot="1" x14ac:dyDescent="0.5">
      <c r="A52" s="64"/>
      <c r="B52" s="13" t="s">
        <v>0</v>
      </c>
      <c r="C52" s="21" t="s">
        <v>1</v>
      </c>
      <c r="D52" s="23" t="s">
        <v>20</v>
      </c>
      <c r="E52" s="24" t="s">
        <v>21</v>
      </c>
      <c r="F52" s="27" t="s">
        <v>7</v>
      </c>
      <c r="G52" s="24" t="s">
        <v>8</v>
      </c>
      <c r="H52" s="22" t="s">
        <v>19</v>
      </c>
      <c r="I52" s="14"/>
      <c r="J52" s="14" t="s">
        <v>23</v>
      </c>
      <c r="K52" s="14" t="s">
        <v>24</v>
      </c>
      <c r="L52" s="14" t="s">
        <v>23</v>
      </c>
      <c r="M52" s="14" t="s">
        <v>24</v>
      </c>
      <c r="N52" s="13"/>
      <c r="O52" s="13"/>
      <c r="P52" s="14" t="s">
        <v>23</v>
      </c>
      <c r="Q52" s="14" t="s">
        <v>24</v>
      </c>
      <c r="R52" s="14" t="s">
        <v>23</v>
      </c>
      <c r="S52" s="14" t="s">
        <v>24</v>
      </c>
      <c r="T52" s="14" t="s">
        <v>23</v>
      </c>
      <c r="U52" s="14" t="s">
        <v>24</v>
      </c>
      <c r="V52" s="14" t="s">
        <v>23</v>
      </c>
      <c r="W52" s="14" t="s">
        <v>24</v>
      </c>
      <c r="X52" s="14" t="s">
        <v>23</v>
      </c>
      <c r="Y52" s="14" t="s">
        <v>24</v>
      </c>
      <c r="Z52" s="14" t="s">
        <v>23</v>
      </c>
      <c r="AA52" s="14" t="s">
        <v>24</v>
      </c>
      <c r="AB52" s="14" t="s">
        <v>23</v>
      </c>
      <c r="AC52" s="14" t="s">
        <v>24</v>
      </c>
      <c r="AF52" s="68"/>
    </row>
    <row r="53" spans="1:32" x14ac:dyDescent="0.45">
      <c r="A53" s="60"/>
      <c r="B53" s="3" t="s">
        <v>9</v>
      </c>
      <c r="C53" s="25" t="s">
        <v>9</v>
      </c>
      <c r="D53" s="35">
        <f>IF(F53&gt;G53,1,IF(G53&gt;F53,0,0))</f>
        <v>0</v>
      </c>
      <c r="E53" s="36">
        <f>IF(G53&gt;F53,1,IF(F53&gt;G53,0,0))</f>
        <v>0</v>
      </c>
      <c r="F53" s="37">
        <f>SUM(N53,R53,V53,Z53,AD53)</f>
        <v>0</v>
      </c>
      <c r="G53" s="38">
        <f>SUM(O53,S53,W53,AA53,AE53)</f>
        <v>0</v>
      </c>
      <c r="H53" s="39"/>
      <c r="I53" s="39"/>
      <c r="J53" s="40">
        <f>SUM(L53,P53,T53,X53,AB53)</f>
        <v>0</v>
      </c>
      <c r="K53" s="41">
        <f>SUM(M53,Q53,U53,Y53,AC53)</f>
        <v>0</v>
      </c>
      <c r="L53" s="19"/>
      <c r="M53" s="7"/>
      <c r="N53" s="5">
        <f>IF(L53="",0,IF(L53&gt;M53,1,0))</f>
        <v>0</v>
      </c>
      <c r="O53" s="4">
        <f>IF(M53="",0,IF(M53&gt;L53,1,0))</f>
        <v>0</v>
      </c>
      <c r="P53" s="6"/>
      <c r="Q53" s="7"/>
      <c r="R53" s="5">
        <f>IF(P53="",0,IF(P53&gt;Q53,1,0))</f>
        <v>0</v>
      </c>
      <c r="S53" s="4">
        <f>IF(Q53="",0,IF(Q53&gt;P53,1,0))</f>
        <v>0</v>
      </c>
      <c r="T53" s="6"/>
      <c r="U53" s="7"/>
      <c r="V53" s="5">
        <f>IF(T53="",0,IF(T53&gt;U53,1,0))</f>
        <v>0</v>
      </c>
      <c r="W53" s="4">
        <f>IF(U53="",0,IF(U53&gt;T53,1,0))</f>
        <v>0</v>
      </c>
      <c r="X53" s="6"/>
      <c r="Y53" s="7"/>
      <c r="Z53" s="5">
        <f>IF(X53="",0,IF(X53&gt;Y53,1,0))</f>
        <v>0</v>
      </c>
      <c r="AA53" s="4">
        <f>IF(Y53="",0,IF(Y53&gt;X53,1,0))</f>
        <v>0</v>
      </c>
      <c r="AB53" s="6"/>
      <c r="AC53" s="65"/>
      <c r="AD53">
        <f>IF(AB53="",0,IF(AB53&gt;AC53,1,0))</f>
        <v>0</v>
      </c>
      <c r="AE53">
        <f>IF(AC53="",0,IF(AC53&gt;AB53,1,0))</f>
        <v>0</v>
      </c>
      <c r="AF53" s="69"/>
    </row>
    <row r="54" spans="1:32" x14ac:dyDescent="0.45">
      <c r="A54" s="60"/>
      <c r="B54" s="3" t="s">
        <v>10</v>
      </c>
      <c r="C54" s="25" t="s">
        <v>10</v>
      </c>
      <c r="D54" s="35">
        <f t="shared" ref="D54:D56" si="34">IF(F54&gt;G54,1,IF(G54&gt;F54,0,0))</f>
        <v>0</v>
      </c>
      <c r="E54" s="36">
        <f t="shared" ref="E54:E56" si="35">IF(G54&gt;F54,1,IF(F54&gt;G54,0,0))</f>
        <v>0</v>
      </c>
      <c r="F54" s="37">
        <f t="shared" ref="F54:G56" si="36">SUM(N54,R54,V54,Z54,AD54)</f>
        <v>0</v>
      </c>
      <c r="G54" s="38">
        <f t="shared" si="36"/>
        <v>0</v>
      </c>
      <c r="H54" s="42"/>
      <c r="I54" s="42"/>
      <c r="J54" s="43">
        <f t="shared" ref="J54:K56" si="37">SUM(L54,P54,T54,X54,AB54)</f>
        <v>0</v>
      </c>
      <c r="K54" s="38">
        <f t="shared" si="37"/>
        <v>0</v>
      </c>
      <c r="L54" s="5"/>
      <c r="M54" s="9"/>
      <c r="N54" s="5">
        <f t="shared" ref="N54:N56" si="38">IF(L54="",0,IF(L54&gt;M54,1,0))</f>
        <v>0</v>
      </c>
      <c r="O54" s="4">
        <f t="shared" ref="O54:O56" si="39">IF(M54="",0,IF(M54&gt;L54,1,0))</f>
        <v>0</v>
      </c>
      <c r="P54" s="8"/>
      <c r="Q54" s="9"/>
      <c r="R54" s="5">
        <f t="shared" ref="R54:R56" si="40">IF(P54="",0,IF(P54&gt;Q54,1,0))</f>
        <v>0</v>
      </c>
      <c r="S54" s="4">
        <f t="shared" ref="S54:S56" si="41">IF(Q54="",0,IF(Q54&gt;P54,1,0))</f>
        <v>0</v>
      </c>
      <c r="T54" s="8"/>
      <c r="U54" s="9"/>
      <c r="V54" s="5">
        <f t="shared" ref="V54:V56" si="42">IF(T54="",0,IF(T54&gt;U54,1,0))</f>
        <v>0</v>
      </c>
      <c r="W54" s="4">
        <f t="shared" ref="W54:W56" si="43">IF(U54="",0,IF(U54&gt;T54,1,0))</f>
        <v>0</v>
      </c>
      <c r="X54" s="8"/>
      <c r="Y54" s="9"/>
      <c r="Z54" s="5">
        <f t="shared" ref="Z54:Z56" si="44">IF(X54="",0,IF(X54&gt;Y54,1,0))</f>
        <v>0</v>
      </c>
      <c r="AA54" s="4">
        <f t="shared" ref="AA54:AA56" si="45">IF(Y54="",0,IF(Y54&gt;X54,1,0))</f>
        <v>0</v>
      </c>
      <c r="AB54" s="8"/>
      <c r="AC54" s="1"/>
      <c r="AD54">
        <f t="shared" ref="AD54:AD56" si="46">IF(AB54="",0,IF(AB54&gt;AC54,1,0))</f>
        <v>0</v>
      </c>
      <c r="AE54">
        <f t="shared" ref="AE54:AE56" si="47">IF(AC54="",0,IF(AC54&gt;AB54,1,0))</f>
        <v>0</v>
      </c>
      <c r="AF54" s="69"/>
    </row>
    <row r="55" spans="1:32" x14ac:dyDescent="0.45">
      <c r="A55" s="60"/>
      <c r="B55" s="3" t="s">
        <v>11</v>
      </c>
      <c r="C55" s="25" t="s">
        <v>11</v>
      </c>
      <c r="D55" s="35">
        <f t="shared" si="34"/>
        <v>0</v>
      </c>
      <c r="E55" s="36">
        <f t="shared" si="35"/>
        <v>0</v>
      </c>
      <c r="F55" s="37">
        <f t="shared" si="36"/>
        <v>0</v>
      </c>
      <c r="G55" s="38">
        <f t="shared" si="36"/>
        <v>0</v>
      </c>
      <c r="H55" s="42"/>
      <c r="I55" s="42"/>
      <c r="J55" s="43">
        <f t="shared" si="37"/>
        <v>0</v>
      </c>
      <c r="K55" s="38">
        <f t="shared" si="37"/>
        <v>0</v>
      </c>
      <c r="L55" s="5"/>
      <c r="M55" s="9"/>
      <c r="N55" s="5">
        <f t="shared" si="38"/>
        <v>0</v>
      </c>
      <c r="O55" s="4">
        <f t="shared" si="39"/>
        <v>0</v>
      </c>
      <c r="P55" s="8"/>
      <c r="Q55" s="9"/>
      <c r="R55" s="5">
        <f t="shared" si="40"/>
        <v>0</v>
      </c>
      <c r="S55" s="4">
        <f t="shared" si="41"/>
        <v>0</v>
      </c>
      <c r="T55" s="8"/>
      <c r="U55" s="9"/>
      <c r="V55" s="5">
        <f t="shared" si="42"/>
        <v>0</v>
      </c>
      <c r="W55" s="4">
        <f t="shared" si="43"/>
        <v>0</v>
      </c>
      <c r="X55" s="8"/>
      <c r="Y55" s="9"/>
      <c r="Z55" s="5">
        <f t="shared" si="44"/>
        <v>0</v>
      </c>
      <c r="AA55" s="4">
        <f t="shared" si="45"/>
        <v>0</v>
      </c>
      <c r="AB55" s="8"/>
      <c r="AC55" s="1"/>
      <c r="AD55">
        <f t="shared" si="46"/>
        <v>0</v>
      </c>
      <c r="AE55">
        <f t="shared" si="47"/>
        <v>0</v>
      </c>
      <c r="AF55" s="69"/>
    </row>
    <row r="56" spans="1:32" ht="14.65" thickBot="1" x14ac:dyDescent="0.5">
      <c r="A56" s="60"/>
      <c r="B56" s="3" t="s">
        <v>12</v>
      </c>
      <c r="C56" s="25" t="s">
        <v>12</v>
      </c>
      <c r="D56" s="35">
        <f t="shared" si="34"/>
        <v>0</v>
      </c>
      <c r="E56" s="36">
        <f t="shared" si="35"/>
        <v>0</v>
      </c>
      <c r="F56" s="37">
        <f t="shared" si="36"/>
        <v>0</v>
      </c>
      <c r="G56" s="38">
        <f t="shared" si="36"/>
        <v>0</v>
      </c>
      <c r="H56" s="44"/>
      <c r="I56" s="44"/>
      <c r="J56" s="43">
        <f t="shared" si="37"/>
        <v>0</v>
      </c>
      <c r="K56" s="38">
        <f t="shared" si="37"/>
        <v>0</v>
      </c>
      <c r="L56" s="20"/>
      <c r="M56" s="11"/>
      <c r="N56" s="5">
        <f t="shared" si="38"/>
        <v>0</v>
      </c>
      <c r="O56" s="4">
        <f t="shared" si="39"/>
        <v>0</v>
      </c>
      <c r="P56" s="10"/>
      <c r="Q56" s="11"/>
      <c r="R56" s="5">
        <f t="shared" si="40"/>
        <v>0</v>
      </c>
      <c r="S56" s="4">
        <f t="shared" si="41"/>
        <v>0</v>
      </c>
      <c r="T56" s="10"/>
      <c r="U56" s="11"/>
      <c r="V56" s="5">
        <f t="shared" si="42"/>
        <v>0</v>
      </c>
      <c r="W56" s="4">
        <f t="shared" si="43"/>
        <v>0</v>
      </c>
      <c r="X56" s="10"/>
      <c r="Y56" s="11"/>
      <c r="Z56" s="5">
        <f t="shared" si="44"/>
        <v>0</v>
      </c>
      <c r="AA56" s="4">
        <f t="shared" si="45"/>
        <v>0</v>
      </c>
      <c r="AB56" s="10"/>
      <c r="AC56" s="66"/>
      <c r="AD56">
        <f t="shared" si="46"/>
        <v>0</v>
      </c>
      <c r="AE56">
        <f t="shared" si="47"/>
        <v>0</v>
      </c>
      <c r="AF56" s="69"/>
    </row>
    <row r="57" spans="1:32" s="12" customFormat="1" ht="14.65" thickBot="1" x14ac:dyDescent="0.5">
      <c r="A57" s="64"/>
      <c r="B57" s="15" t="s">
        <v>15</v>
      </c>
      <c r="C57" s="26"/>
      <c r="D57" s="45">
        <f t="shared" ref="D57:E57" si="48">SUM(D53:D56)</f>
        <v>0</v>
      </c>
      <c r="E57" s="46">
        <f t="shared" si="48"/>
        <v>0</v>
      </c>
      <c r="F57" s="47">
        <f>SUM(F53:F56)</f>
        <v>0</v>
      </c>
      <c r="G57" s="48">
        <f>SUM(G53:G56)</f>
        <v>0</v>
      </c>
      <c r="H57" s="49"/>
      <c r="I57" s="49"/>
      <c r="J57" s="50">
        <f>SUM(J53:J56)</f>
        <v>0</v>
      </c>
      <c r="K57" s="48">
        <f>SUM(K53:K56)</f>
        <v>0</v>
      </c>
      <c r="AC57" s="58"/>
      <c r="AF57" s="68"/>
    </row>
    <row r="58" spans="1:32" s="12" customFormat="1" x14ac:dyDescent="0.45">
      <c r="A58" s="64"/>
      <c r="B58" s="15" t="s">
        <v>22</v>
      </c>
      <c r="C58" s="26"/>
      <c r="D58" s="45"/>
      <c r="E58" s="46"/>
      <c r="F58" s="83"/>
      <c r="G58" s="84"/>
      <c r="AB58" s="110" t="s">
        <v>17</v>
      </c>
      <c r="AC58" s="110"/>
      <c r="AF58" s="68"/>
    </row>
    <row r="59" spans="1:32" ht="14.65" thickBot="1" x14ac:dyDescent="0.5">
      <c r="A59" s="60"/>
      <c r="B59" s="15" t="s">
        <v>13</v>
      </c>
      <c r="C59" s="17"/>
      <c r="D59" s="51"/>
      <c r="E59" s="52"/>
      <c r="F59" s="51" t="str">
        <f>IF(AB60="yes",0,IF(AB60="no",-$C$11,"error"))</f>
        <v>error</v>
      </c>
      <c r="G59" s="52" t="str">
        <f>IF(AC60="yes",0,IF(AC60="no",-$C$11,"error"))</f>
        <v>error</v>
      </c>
      <c r="H59" s="18"/>
      <c r="I59" s="18"/>
      <c r="AB59" s="13" t="str">
        <f>B51</f>
        <v>Highland</v>
      </c>
      <c r="AC59" s="13" t="str">
        <f>C51</f>
        <v>Grampian</v>
      </c>
      <c r="AF59" s="69"/>
    </row>
    <row r="60" spans="1:32" s="16" customFormat="1" ht="14.65" thickBot="1" x14ac:dyDescent="0.5">
      <c r="A60" s="67"/>
      <c r="B60" s="33" t="s">
        <v>16</v>
      </c>
      <c r="C60" s="28"/>
      <c r="D60" s="29">
        <f>SUM(D57:D59)</f>
        <v>0</v>
      </c>
      <c r="E60" s="29">
        <f>SUM(E57:E59)</f>
        <v>0</v>
      </c>
      <c r="F60" s="29">
        <f t="shared" ref="F60:G60" si="49">SUM(F57:F59)</f>
        <v>0</v>
      </c>
      <c r="G60" s="29">
        <f t="shared" si="49"/>
        <v>0</v>
      </c>
      <c r="H60" s="32">
        <f t="shared" ref="H60:I60" si="50">SUM(H53:H59)</f>
        <v>0</v>
      </c>
      <c r="I60" s="33">
        <f t="shared" si="50"/>
        <v>0</v>
      </c>
      <c r="J60" s="30">
        <f>J57</f>
        <v>0</v>
      </c>
      <c r="K60" s="31">
        <f>K57</f>
        <v>0</v>
      </c>
      <c r="AB60" s="3"/>
      <c r="AC60" s="3"/>
      <c r="AF60" s="70"/>
    </row>
    <row r="61" spans="1:32" x14ac:dyDescent="0.45">
      <c r="A61" s="60"/>
      <c r="AC61" s="59"/>
      <c r="AF61" s="59"/>
    </row>
    <row r="62" spans="1:32" x14ac:dyDescent="0.45">
      <c r="A62" s="60"/>
      <c r="B62" s="53" t="s">
        <v>18</v>
      </c>
      <c r="C62" s="54" t="s">
        <v>40</v>
      </c>
      <c r="D62" s="54" t="s">
        <v>26</v>
      </c>
      <c r="E62" s="54" t="s">
        <v>27</v>
      </c>
      <c r="F62" s="54" t="s">
        <v>28</v>
      </c>
      <c r="G62" s="54" t="s">
        <v>29</v>
      </c>
      <c r="AC62" s="59"/>
      <c r="AF62" s="59"/>
    </row>
    <row r="63" spans="1:32" x14ac:dyDescent="0.45">
      <c r="A63" s="60"/>
      <c r="B63" s="2" t="str">
        <f>B51</f>
        <v>Highland</v>
      </c>
      <c r="C63" s="2">
        <f>IF(D57+E57&gt;0,1,0)</f>
        <v>0</v>
      </c>
      <c r="D63" s="2">
        <f>F60</f>
        <v>0</v>
      </c>
      <c r="E63" s="2">
        <f>D57</f>
        <v>0</v>
      </c>
      <c r="F63" s="2">
        <f>F57</f>
        <v>0</v>
      </c>
      <c r="G63" s="2">
        <f>J57-K57</f>
        <v>0</v>
      </c>
      <c r="AC63" s="59"/>
      <c r="AF63" s="59"/>
    </row>
    <row r="64" spans="1:32" x14ac:dyDescent="0.45">
      <c r="A64" s="60"/>
      <c r="B64" s="2" t="str">
        <f>C51</f>
        <v>Grampian</v>
      </c>
      <c r="C64" s="2">
        <f>IF(D57+E57&gt;0,1,0)</f>
        <v>0</v>
      </c>
      <c r="D64" s="2">
        <f>G60</f>
        <v>0</v>
      </c>
      <c r="E64" s="2">
        <f>E57</f>
        <v>0</v>
      </c>
      <c r="F64" s="2">
        <f>G57</f>
        <v>0</v>
      </c>
      <c r="G64" s="2">
        <f>K57-J57</f>
        <v>0</v>
      </c>
      <c r="AC64" s="59"/>
      <c r="AF64" s="59"/>
    </row>
    <row r="65" spans="1:32" ht="7.5" customHeight="1" x14ac:dyDescent="0.45">
      <c r="A65" s="61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3"/>
      <c r="AF65" s="63"/>
    </row>
    <row r="66" spans="1:32" ht="7.5" customHeight="1" x14ac:dyDescent="0.45"/>
    <row r="67" spans="1:32" ht="6.75" customHeight="1" x14ac:dyDescent="0.45"/>
    <row r="68" spans="1:32" ht="6.75" customHeight="1" x14ac:dyDescent="0.45">
      <c r="A68" s="55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F68" s="57"/>
    </row>
    <row r="69" spans="1:32" s="12" customFormat="1" ht="14.65" thickBot="1" x14ac:dyDescent="0.5">
      <c r="A69" s="64">
        <v>4</v>
      </c>
      <c r="B69" s="53" t="str">
        <f>$B$4</f>
        <v>Highland</v>
      </c>
      <c r="C69" s="53" t="str">
        <f>$B$8</f>
        <v>Central</v>
      </c>
      <c r="D69" s="111" t="s">
        <v>25</v>
      </c>
      <c r="E69" s="111"/>
      <c r="F69" s="111"/>
      <c r="G69" s="111"/>
      <c r="H69" s="112"/>
      <c r="I69" s="112"/>
      <c r="J69" s="112"/>
      <c r="K69" s="112"/>
      <c r="L69" s="113" t="s">
        <v>2</v>
      </c>
      <c r="M69" s="113"/>
      <c r="N69" s="34"/>
      <c r="O69" s="34"/>
      <c r="P69" s="113" t="s">
        <v>3</v>
      </c>
      <c r="Q69" s="113"/>
      <c r="R69" s="34"/>
      <c r="S69" s="34"/>
      <c r="T69" s="113" t="s">
        <v>4</v>
      </c>
      <c r="U69" s="113"/>
      <c r="V69" s="34"/>
      <c r="W69" s="34"/>
      <c r="X69" s="113" t="s">
        <v>5</v>
      </c>
      <c r="Y69" s="113"/>
      <c r="Z69" s="34"/>
      <c r="AA69" s="34"/>
      <c r="AB69" s="113" t="s">
        <v>6</v>
      </c>
      <c r="AC69" s="113"/>
      <c r="AF69" s="68"/>
    </row>
    <row r="70" spans="1:32" s="12" customFormat="1" ht="14.65" thickBot="1" x14ac:dyDescent="0.5">
      <c r="A70" s="64"/>
      <c r="B70" s="13" t="s">
        <v>0</v>
      </c>
      <c r="C70" s="21" t="s">
        <v>1</v>
      </c>
      <c r="D70" s="23" t="s">
        <v>20</v>
      </c>
      <c r="E70" s="24" t="s">
        <v>21</v>
      </c>
      <c r="F70" s="27" t="s">
        <v>7</v>
      </c>
      <c r="G70" s="24" t="s">
        <v>8</v>
      </c>
      <c r="H70" s="22" t="s">
        <v>19</v>
      </c>
      <c r="I70" s="14"/>
      <c r="J70" s="14" t="s">
        <v>23</v>
      </c>
      <c r="K70" s="14" t="s">
        <v>24</v>
      </c>
      <c r="L70" s="14" t="s">
        <v>23</v>
      </c>
      <c r="M70" s="14" t="s">
        <v>24</v>
      </c>
      <c r="N70" s="13"/>
      <c r="O70" s="13"/>
      <c r="P70" s="14" t="s">
        <v>23</v>
      </c>
      <c r="Q70" s="14" t="s">
        <v>24</v>
      </c>
      <c r="R70" s="14" t="s">
        <v>23</v>
      </c>
      <c r="S70" s="14" t="s">
        <v>24</v>
      </c>
      <c r="T70" s="14" t="s">
        <v>23</v>
      </c>
      <c r="U70" s="14" t="s">
        <v>24</v>
      </c>
      <c r="V70" s="14" t="s">
        <v>23</v>
      </c>
      <c r="W70" s="14" t="s">
        <v>24</v>
      </c>
      <c r="X70" s="14" t="s">
        <v>23</v>
      </c>
      <c r="Y70" s="14" t="s">
        <v>24</v>
      </c>
      <c r="Z70" s="14" t="s">
        <v>23</v>
      </c>
      <c r="AA70" s="14" t="s">
        <v>24</v>
      </c>
      <c r="AB70" s="14" t="s">
        <v>23</v>
      </c>
      <c r="AC70" s="14" t="s">
        <v>24</v>
      </c>
      <c r="AF70" s="68"/>
    </row>
    <row r="71" spans="1:32" x14ac:dyDescent="0.45">
      <c r="A71" s="60"/>
      <c r="B71" s="5" t="s">
        <v>190</v>
      </c>
      <c r="C71" s="89" t="s">
        <v>134</v>
      </c>
      <c r="D71" s="35">
        <f>IF(F71&gt;G71,1,IF(G71&gt;F71,0,0))</f>
        <v>0</v>
      </c>
      <c r="E71" s="36">
        <f>IF(G71&gt;F71,1,IF(F71&gt;G71,0,0))</f>
        <v>1</v>
      </c>
      <c r="F71" s="37">
        <f>SUM(N71,R71,V71,Z71,AD71)</f>
        <v>2</v>
      </c>
      <c r="G71" s="38">
        <f>SUM(O71,S71,W71,AA71,AE71)</f>
        <v>3</v>
      </c>
      <c r="H71" s="39"/>
      <c r="I71" s="39"/>
      <c r="J71" s="40">
        <f>SUM(L71,P71,T71,X71,AB71)</f>
        <v>48</v>
      </c>
      <c r="K71" s="41">
        <f>SUM(M71,Q71,U71,Y71,AC71)</f>
        <v>53</v>
      </c>
      <c r="L71" s="19">
        <v>11</v>
      </c>
      <c r="M71" s="7">
        <v>13</v>
      </c>
      <c r="N71" s="5">
        <f>IF(L71="",0,IF(L71&gt;M71,1,0))</f>
        <v>0</v>
      </c>
      <c r="O71" s="4">
        <f>IF(M71="",0,IF(M71&gt;L71,1,0))</f>
        <v>1</v>
      </c>
      <c r="P71" s="6">
        <v>6</v>
      </c>
      <c r="Q71" s="7">
        <v>11</v>
      </c>
      <c r="R71" s="5">
        <f>IF(P71="",0,IF(P71&gt;Q71,1,0))</f>
        <v>0</v>
      </c>
      <c r="S71" s="4">
        <f>IF(Q71="",0,IF(Q71&gt;P71,1,0))</f>
        <v>1</v>
      </c>
      <c r="T71" s="6">
        <v>11</v>
      </c>
      <c r="U71" s="7">
        <v>9</v>
      </c>
      <c r="V71" s="5">
        <f>IF(T71="",0,IF(T71&gt;U71,1,0))</f>
        <v>1</v>
      </c>
      <c r="W71" s="4">
        <f>IF(U71="",0,IF(U71&gt;T71,1,0))</f>
        <v>0</v>
      </c>
      <c r="X71" s="6">
        <v>11</v>
      </c>
      <c r="Y71" s="7">
        <v>9</v>
      </c>
      <c r="Z71" s="5">
        <f>IF(X71="",0,IF(X71&gt;Y71,1,0))</f>
        <v>1</v>
      </c>
      <c r="AA71" s="4">
        <f>IF(Y71="",0,IF(Y71&gt;X71,1,0))</f>
        <v>0</v>
      </c>
      <c r="AB71" s="6">
        <v>9</v>
      </c>
      <c r="AC71" s="65">
        <v>11</v>
      </c>
      <c r="AD71">
        <f>IF(AB71="",0,IF(AB71&gt;AC71,1,0))</f>
        <v>0</v>
      </c>
      <c r="AE71">
        <f>IF(AC71="",0,IF(AC71&gt;AB71,1,0))</f>
        <v>1</v>
      </c>
      <c r="AF71" s="69"/>
    </row>
    <row r="72" spans="1:32" x14ac:dyDescent="0.45">
      <c r="A72" s="60"/>
      <c r="B72" s="5" t="s">
        <v>191</v>
      </c>
      <c r="C72" s="89" t="s">
        <v>135</v>
      </c>
      <c r="D72" s="35">
        <f t="shared" ref="D72:D74" si="51">IF(F72&gt;G72,1,IF(G72&gt;F72,0,0))</f>
        <v>1</v>
      </c>
      <c r="E72" s="36">
        <f t="shared" ref="E72:E74" si="52">IF(G72&gt;F72,1,IF(F72&gt;G72,0,0))</f>
        <v>0</v>
      </c>
      <c r="F72" s="37">
        <f t="shared" ref="F72:G74" si="53">SUM(N72,R72,V72,Z72,AD72)</f>
        <v>3</v>
      </c>
      <c r="G72" s="38">
        <f t="shared" si="53"/>
        <v>0</v>
      </c>
      <c r="H72" s="42"/>
      <c r="I72" s="42"/>
      <c r="J72" s="43">
        <f t="shared" ref="J72:K74" si="54">SUM(L72,P72,T72,X72,AB72)</f>
        <v>34</v>
      </c>
      <c r="K72" s="38">
        <f t="shared" si="54"/>
        <v>15</v>
      </c>
      <c r="L72" s="5">
        <v>11</v>
      </c>
      <c r="M72" s="9">
        <v>5</v>
      </c>
      <c r="N72" s="5">
        <f t="shared" ref="N72:N74" si="55">IF(L72="",0,IF(L72&gt;M72,1,0))</f>
        <v>1</v>
      </c>
      <c r="O72" s="4">
        <f t="shared" ref="O72:O74" si="56">IF(M72="",0,IF(M72&gt;L72,1,0))</f>
        <v>0</v>
      </c>
      <c r="P72" s="8">
        <v>12</v>
      </c>
      <c r="Q72" s="9">
        <v>10</v>
      </c>
      <c r="R72" s="5">
        <f t="shared" ref="R72:R74" si="57">IF(P72="",0,IF(P72&gt;Q72,1,0))</f>
        <v>1</v>
      </c>
      <c r="S72" s="4">
        <f t="shared" ref="S72:S74" si="58">IF(Q72="",0,IF(Q72&gt;P72,1,0))</f>
        <v>0</v>
      </c>
      <c r="T72" s="8">
        <v>11</v>
      </c>
      <c r="U72" s="9">
        <v>0</v>
      </c>
      <c r="V72" s="5">
        <f t="shared" ref="V72:V74" si="59">IF(T72="",0,IF(T72&gt;U72,1,0))</f>
        <v>1</v>
      </c>
      <c r="W72" s="4">
        <f t="shared" ref="W72:W74" si="60">IF(U72="",0,IF(U72&gt;T72,1,0))</f>
        <v>0</v>
      </c>
      <c r="X72" s="8"/>
      <c r="Y72" s="9"/>
      <c r="Z72" s="5">
        <f t="shared" ref="Z72:Z74" si="61">IF(X72="",0,IF(X72&gt;Y72,1,0))</f>
        <v>0</v>
      </c>
      <c r="AA72" s="4">
        <f t="shared" ref="AA72:AA74" si="62">IF(Y72="",0,IF(Y72&gt;X72,1,0))</f>
        <v>0</v>
      </c>
      <c r="AB72" s="8"/>
      <c r="AC72" s="1"/>
      <c r="AD72">
        <f t="shared" ref="AD72:AD74" si="63">IF(AB72="",0,IF(AB72&gt;AC72,1,0))</f>
        <v>0</v>
      </c>
      <c r="AE72">
        <f t="shared" ref="AE72:AE74" si="64">IF(AC72="",0,IF(AC72&gt;AB72,1,0))</f>
        <v>0</v>
      </c>
      <c r="AF72" s="69"/>
    </row>
    <row r="73" spans="1:32" x14ac:dyDescent="0.45">
      <c r="A73" s="60"/>
      <c r="B73" s="5" t="s">
        <v>192</v>
      </c>
      <c r="C73" s="89" t="s">
        <v>136</v>
      </c>
      <c r="D73" s="35">
        <f t="shared" si="51"/>
        <v>0</v>
      </c>
      <c r="E73" s="36">
        <f t="shared" si="52"/>
        <v>1</v>
      </c>
      <c r="F73" s="37">
        <f t="shared" si="53"/>
        <v>0</v>
      </c>
      <c r="G73" s="38">
        <f t="shared" si="53"/>
        <v>3</v>
      </c>
      <c r="H73" s="42"/>
      <c r="I73" s="42"/>
      <c r="J73" s="43">
        <f t="shared" si="54"/>
        <v>14</v>
      </c>
      <c r="K73" s="38">
        <f t="shared" si="54"/>
        <v>33</v>
      </c>
      <c r="L73" s="5">
        <v>3</v>
      </c>
      <c r="M73" s="9">
        <v>11</v>
      </c>
      <c r="N73" s="5">
        <f t="shared" si="55"/>
        <v>0</v>
      </c>
      <c r="O73" s="4">
        <f t="shared" si="56"/>
        <v>1</v>
      </c>
      <c r="P73" s="8">
        <v>7</v>
      </c>
      <c r="Q73" s="9">
        <v>11</v>
      </c>
      <c r="R73" s="5">
        <f t="shared" si="57"/>
        <v>0</v>
      </c>
      <c r="S73" s="4">
        <f t="shared" si="58"/>
        <v>1</v>
      </c>
      <c r="T73" s="8">
        <v>4</v>
      </c>
      <c r="U73" s="9">
        <v>11</v>
      </c>
      <c r="V73" s="5">
        <f t="shared" si="59"/>
        <v>0</v>
      </c>
      <c r="W73" s="4">
        <f t="shared" si="60"/>
        <v>1</v>
      </c>
      <c r="X73" s="8"/>
      <c r="Y73" s="9"/>
      <c r="Z73" s="5">
        <f t="shared" si="61"/>
        <v>0</v>
      </c>
      <c r="AA73" s="4">
        <f t="shared" si="62"/>
        <v>0</v>
      </c>
      <c r="AB73" s="8"/>
      <c r="AC73" s="1"/>
      <c r="AD73">
        <f t="shared" si="63"/>
        <v>0</v>
      </c>
      <c r="AE73">
        <f t="shared" si="64"/>
        <v>0</v>
      </c>
      <c r="AF73" s="69"/>
    </row>
    <row r="74" spans="1:32" ht="14.65" thickBot="1" x14ac:dyDescent="0.5">
      <c r="A74" s="60"/>
      <c r="B74" s="5" t="s">
        <v>193</v>
      </c>
      <c r="C74" s="89" t="s">
        <v>137</v>
      </c>
      <c r="D74" s="35">
        <f t="shared" si="51"/>
        <v>0</v>
      </c>
      <c r="E74" s="36">
        <f t="shared" si="52"/>
        <v>1</v>
      </c>
      <c r="F74" s="37">
        <f t="shared" si="53"/>
        <v>0</v>
      </c>
      <c r="G74" s="38">
        <f t="shared" si="53"/>
        <v>3</v>
      </c>
      <c r="H74" s="44"/>
      <c r="I74" s="44"/>
      <c r="J74" s="43">
        <f t="shared" si="54"/>
        <v>11</v>
      </c>
      <c r="K74" s="38">
        <f t="shared" si="54"/>
        <v>33</v>
      </c>
      <c r="L74" s="20">
        <v>5</v>
      </c>
      <c r="M74" s="11">
        <v>11</v>
      </c>
      <c r="N74" s="5">
        <f t="shared" si="55"/>
        <v>0</v>
      </c>
      <c r="O74" s="4">
        <f t="shared" si="56"/>
        <v>1</v>
      </c>
      <c r="P74" s="10">
        <v>2</v>
      </c>
      <c r="Q74" s="11">
        <v>11</v>
      </c>
      <c r="R74" s="5">
        <f t="shared" si="57"/>
        <v>0</v>
      </c>
      <c r="S74" s="4">
        <f t="shared" si="58"/>
        <v>1</v>
      </c>
      <c r="T74" s="10">
        <v>4</v>
      </c>
      <c r="U74" s="11">
        <v>11</v>
      </c>
      <c r="V74" s="5">
        <f t="shared" si="59"/>
        <v>0</v>
      </c>
      <c r="W74" s="4">
        <f t="shared" si="60"/>
        <v>1</v>
      </c>
      <c r="X74" s="10"/>
      <c r="Y74" s="11"/>
      <c r="Z74" s="5">
        <f t="shared" si="61"/>
        <v>0</v>
      </c>
      <c r="AA74" s="4">
        <f t="shared" si="62"/>
        <v>0</v>
      </c>
      <c r="AB74" s="10"/>
      <c r="AC74" s="66"/>
      <c r="AD74">
        <f t="shared" si="63"/>
        <v>0</v>
      </c>
      <c r="AE74">
        <f t="shared" si="64"/>
        <v>0</v>
      </c>
      <c r="AF74" s="69"/>
    </row>
    <row r="75" spans="1:32" s="12" customFormat="1" ht="14.65" thickBot="1" x14ac:dyDescent="0.5">
      <c r="A75" s="64"/>
      <c r="B75" s="15" t="s">
        <v>15</v>
      </c>
      <c r="C75" s="26"/>
      <c r="D75" s="45">
        <f t="shared" ref="D75:E75" si="65">SUM(D71:D74)</f>
        <v>1</v>
      </c>
      <c r="E75" s="46">
        <f t="shared" si="65"/>
        <v>3</v>
      </c>
      <c r="F75" s="47">
        <f>SUM(F71:F74)</f>
        <v>5</v>
      </c>
      <c r="G75" s="48">
        <f>SUM(G71:G74)</f>
        <v>9</v>
      </c>
      <c r="H75" s="49"/>
      <c r="I75" s="49"/>
      <c r="J75" s="50">
        <f>SUM(J71:J74)</f>
        <v>107</v>
      </c>
      <c r="K75" s="48">
        <f>SUM(K71:K74)</f>
        <v>134</v>
      </c>
      <c r="AC75" s="58"/>
      <c r="AF75" s="68"/>
    </row>
    <row r="76" spans="1:32" s="12" customFormat="1" x14ac:dyDescent="0.45">
      <c r="A76" s="64"/>
      <c r="B76" s="15" t="s">
        <v>22</v>
      </c>
      <c r="C76" s="26"/>
      <c r="D76" s="45"/>
      <c r="E76" s="46"/>
      <c r="F76" s="83"/>
      <c r="G76" s="84">
        <v>4</v>
      </c>
      <c r="AB76" s="110" t="s">
        <v>17</v>
      </c>
      <c r="AC76" s="110"/>
      <c r="AF76" s="68"/>
    </row>
    <row r="77" spans="1:32" ht="14.65" thickBot="1" x14ac:dyDescent="0.5">
      <c r="A77" s="60"/>
      <c r="B77" s="15" t="s">
        <v>13</v>
      </c>
      <c r="C77" s="17"/>
      <c r="D77" s="51"/>
      <c r="E77" s="52"/>
      <c r="F77" s="51">
        <f>IF(AB78="yes",0,IF(AB78="no",-$C$11,"error"))</f>
        <v>-3</v>
      </c>
      <c r="G77" s="52">
        <f>IF(AC78="yes",0,IF(AC78="no",-$C$11,"error"))</f>
        <v>0</v>
      </c>
      <c r="H77" s="18"/>
      <c r="I77" s="18"/>
      <c r="AB77" s="13" t="str">
        <f>B69</f>
        <v>Highland</v>
      </c>
      <c r="AC77" s="13" t="str">
        <f>C69</f>
        <v>Central</v>
      </c>
      <c r="AF77" s="69"/>
    </row>
    <row r="78" spans="1:32" s="16" customFormat="1" ht="14.65" thickBot="1" x14ac:dyDescent="0.5">
      <c r="A78" s="67"/>
      <c r="B78" s="33" t="s">
        <v>16</v>
      </c>
      <c r="C78" s="28"/>
      <c r="D78" s="29">
        <f>SUM(D75:D77)</f>
        <v>1</v>
      </c>
      <c r="E78" s="29">
        <f>SUM(E75:E77)</f>
        <v>3</v>
      </c>
      <c r="F78" s="29">
        <f t="shared" ref="F78:G78" si="66">SUM(F75:F77)</f>
        <v>2</v>
      </c>
      <c r="G78" s="29">
        <f t="shared" si="66"/>
        <v>13</v>
      </c>
      <c r="H78" s="32">
        <f t="shared" ref="H78:I78" si="67">SUM(H71:H77)</f>
        <v>0</v>
      </c>
      <c r="I78" s="33">
        <f t="shared" si="67"/>
        <v>0</v>
      </c>
      <c r="J78" s="30">
        <f>J75</f>
        <v>107</v>
      </c>
      <c r="K78" s="31">
        <f>K75</f>
        <v>134</v>
      </c>
      <c r="AB78" s="3" t="s">
        <v>195</v>
      </c>
      <c r="AC78" s="3" t="s">
        <v>72</v>
      </c>
      <c r="AF78" s="70"/>
    </row>
    <row r="79" spans="1:32" x14ac:dyDescent="0.45">
      <c r="A79" s="60"/>
      <c r="AC79" s="59"/>
      <c r="AF79" s="59"/>
    </row>
    <row r="80" spans="1:32" x14ac:dyDescent="0.45">
      <c r="A80" s="60"/>
      <c r="B80" s="53" t="s">
        <v>18</v>
      </c>
      <c r="C80" s="54" t="s">
        <v>40</v>
      </c>
      <c r="D80" s="54" t="s">
        <v>26</v>
      </c>
      <c r="E80" s="54" t="s">
        <v>27</v>
      </c>
      <c r="F80" s="54" t="s">
        <v>28</v>
      </c>
      <c r="G80" s="54" t="s">
        <v>29</v>
      </c>
      <c r="AC80" s="59"/>
      <c r="AF80" s="59"/>
    </row>
    <row r="81" spans="1:32" x14ac:dyDescent="0.45">
      <c r="A81" s="60"/>
      <c r="B81" s="2" t="str">
        <f>B69</f>
        <v>Highland</v>
      </c>
      <c r="C81" s="2">
        <f>IF(D75+E75&gt;0,1,0)</f>
        <v>1</v>
      </c>
      <c r="D81" s="2">
        <f>F78</f>
        <v>2</v>
      </c>
      <c r="E81" s="2">
        <f>D75</f>
        <v>1</v>
      </c>
      <c r="F81" s="2">
        <f>F75</f>
        <v>5</v>
      </c>
      <c r="G81" s="2">
        <f>J75-K75</f>
        <v>-27</v>
      </c>
      <c r="AC81" s="59"/>
      <c r="AF81" s="59"/>
    </row>
    <row r="82" spans="1:32" x14ac:dyDescent="0.45">
      <c r="A82" s="60"/>
      <c r="B82" s="2" t="str">
        <f>C69</f>
        <v>Central</v>
      </c>
      <c r="C82" s="2">
        <f>IF(D75+E75&gt;0,1,0)</f>
        <v>1</v>
      </c>
      <c r="D82" s="2">
        <f>G78</f>
        <v>13</v>
      </c>
      <c r="E82" s="2">
        <f>E75</f>
        <v>3</v>
      </c>
      <c r="F82" s="2">
        <f>G75</f>
        <v>9</v>
      </c>
      <c r="G82" s="2">
        <f>K75-J75</f>
        <v>27</v>
      </c>
      <c r="AC82" s="59"/>
      <c r="AF82" s="59"/>
    </row>
    <row r="83" spans="1:32" ht="7.5" customHeight="1" x14ac:dyDescent="0.45">
      <c r="A83" s="61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3"/>
      <c r="AF83" s="63"/>
    </row>
    <row r="84" spans="1:32" ht="6.75" customHeight="1" x14ac:dyDescent="0.45"/>
    <row r="85" spans="1:32" ht="6.75" customHeight="1" x14ac:dyDescent="0.45"/>
    <row r="86" spans="1:32" ht="6.75" customHeight="1" x14ac:dyDescent="0.45">
      <c r="A86" s="55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F86" s="57"/>
    </row>
    <row r="87" spans="1:32" s="12" customFormat="1" ht="14.65" thickBot="1" x14ac:dyDescent="0.5">
      <c r="A87" s="64">
        <v>5</v>
      </c>
      <c r="B87" s="53" t="str">
        <f>$B$4</f>
        <v>Highland</v>
      </c>
      <c r="C87" s="53" t="str">
        <f>$B$9</f>
        <v>Tayside</v>
      </c>
      <c r="D87" s="111" t="s">
        <v>25</v>
      </c>
      <c r="E87" s="111"/>
      <c r="F87" s="111"/>
      <c r="G87" s="111"/>
      <c r="H87" s="112"/>
      <c r="I87" s="112"/>
      <c r="J87" s="112"/>
      <c r="K87" s="112"/>
      <c r="L87" s="113" t="s">
        <v>2</v>
      </c>
      <c r="M87" s="113"/>
      <c r="N87" s="34"/>
      <c r="O87" s="34"/>
      <c r="P87" s="113" t="s">
        <v>3</v>
      </c>
      <c r="Q87" s="113"/>
      <c r="R87" s="34"/>
      <c r="S87" s="34"/>
      <c r="T87" s="113" t="s">
        <v>4</v>
      </c>
      <c r="U87" s="113"/>
      <c r="V87" s="34"/>
      <c r="W87" s="34"/>
      <c r="X87" s="113" t="s">
        <v>5</v>
      </c>
      <c r="Y87" s="113"/>
      <c r="Z87" s="34"/>
      <c r="AA87" s="34"/>
      <c r="AB87" s="113" t="s">
        <v>6</v>
      </c>
      <c r="AC87" s="113"/>
      <c r="AF87" s="68"/>
    </row>
    <row r="88" spans="1:32" s="12" customFormat="1" ht="14.65" thickBot="1" x14ac:dyDescent="0.5">
      <c r="A88" s="64"/>
      <c r="B88" s="13" t="s">
        <v>0</v>
      </c>
      <c r="C88" s="21" t="s">
        <v>1</v>
      </c>
      <c r="D88" s="23" t="s">
        <v>20</v>
      </c>
      <c r="E88" s="24" t="s">
        <v>21</v>
      </c>
      <c r="F88" s="27" t="s">
        <v>7</v>
      </c>
      <c r="G88" s="24" t="s">
        <v>8</v>
      </c>
      <c r="H88" s="22" t="s">
        <v>19</v>
      </c>
      <c r="I88" s="14"/>
      <c r="J88" s="14" t="s">
        <v>23</v>
      </c>
      <c r="K88" s="14" t="s">
        <v>24</v>
      </c>
      <c r="L88" s="14" t="s">
        <v>23</v>
      </c>
      <c r="M88" s="14" t="s">
        <v>24</v>
      </c>
      <c r="N88" s="13"/>
      <c r="O88" s="13"/>
      <c r="P88" s="14" t="s">
        <v>23</v>
      </c>
      <c r="Q88" s="14" t="s">
        <v>24</v>
      </c>
      <c r="R88" s="14" t="s">
        <v>23</v>
      </c>
      <c r="S88" s="14" t="s">
        <v>24</v>
      </c>
      <c r="T88" s="14" t="s">
        <v>23</v>
      </c>
      <c r="U88" s="14" t="s">
        <v>24</v>
      </c>
      <c r="V88" s="14" t="s">
        <v>23</v>
      </c>
      <c r="W88" s="14" t="s">
        <v>24</v>
      </c>
      <c r="X88" s="14" t="s">
        <v>23</v>
      </c>
      <c r="Y88" s="14" t="s">
        <v>24</v>
      </c>
      <c r="Z88" s="14" t="s">
        <v>23</v>
      </c>
      <c r="AA88" s="14" t="s">
        <v>24</v>
      </c>
      <c r="AB88" s="14" t="s">
        <v>23</v>
      </c>
      <c r="AC88" s="14" t="s">
        <v>24</v>
      </c>
      <c r="AF88" s="68"/>
    </row>
    <row r="89" spans="1:32" x14ac:dyDescent="0.45">
      <c r="A89" s="60"/>
      <c r="B89" s="3" t="s">
        <v>9</v>
      </c>
      <c r="C89" s="25" t="s">
        <v>9</v>
      </c>
      <c r="D89" s="35">
        <f>IF(F89&gt;G89,1,IF(G89&gt;F89,0,0))</f>
        <v>0</v>
      </c>
      <c r="E89" s="36">
        <f>IF(G89&gt;F89,1,IF(F89&gt;G89,0,0))</f>
        <v>0</v>
      </c>
      <c r="F89" s="37">
        <f>SUM(N89,R89,V89,Z89,AD89)</f>
        <v>0</v>
      </c>
      <c r="G89" s="38">
        <f>SUM(O89,S89,W89,AA89,AE89)</f>
        <v>0</v>
      </c>
      <c r="H89" s="39"/>
      <c r="I89" s="39"/>
      <c r="J89" s="40">
        <f>SUM(L89,P89,T89,X89,AB89)</f>
        <v>0</v>
      </c>
      <c r="K89" s="41">
        <f>SUM(M89,Q89,U89,Y89,AC89)</f>
        <v>0</v>
      </c>
      <c r="L89" s="19"/>
      <c r="M89" s="7"/>
      <c r="N89" s="5">
        <f>IF(L89="",0,IF(L89&gt;M89,1,0))</f>
        <v>0</v>
      </c>
      <c r="O89" s="4">
        <f>IF(M89="",0,IF(M89&gt;L89,1,0))</f>
        <v>0</v>
      </c>
      <c r="P89" s="6"/>
      <c r="Q89" s="7"/>
      <c r="R89" s="5">
        <f>IF(P89="",0,IF(P89&gt;Q89,1,0))</f>
        <v>0</v>
      </c>
      <c r="S89" s="4">
        <f>IF(Q89="",0,IF(Q89&gt;P89,1,0))</f>
        <v>0</v>
      </c>
      <c r="T89" s="6"/>
      <c r="U89" s="7"/>
      <c r="V89" s="5">
        <f>IF(T89="",0,IF(T89&gt;U89,1,0))</f>
        <v>0</v>
      </c>
      <c r="W89" s="4">
        <f>IF(U89="",0,IF(U89&gt;T89,1,0))</f>
        <v>0</v>
      </c>
      <c r="X89" s="6"/>
      <c r="Y89" s="7"/>
      <c r="Z89" s="5">
        <f>IF(X89="",0,IF(X89&gt;Y89,1,0))</f>
        <v>0</v>
      </c>
      <c r="AA89" s="4">
        <f>IF(Y89="",0,IF(Y89&gt;X89,1,0))</f>
        <v>0</v>
      </c>
      <c r="AB89" s="6"/>
      <c r="AC89" s="65"/>
      <c r="AD89">
        <f>IF(AB89="",0,IF(AB89&gt;AC89,1,0))</f>
        <v>0</v>
      </c>
      <c r="AE89">
        <f>IF(AC89="",0,IF(AC89&gt;AB89,1,0))</f>
        <v>0</v>
      </c>
      <c r="AF89" s="69"/>
    </row>
    <row r="90" spans="1:32" x14ac:dyDescent="0.45">
      <c r="A90" s="60"/>
      <c r="B90" s="3" t="s">
        <v>10</v>
      </c>
      <c r="C90" s="25" t="s">
        <v>10</v>
      </c>
      <c r="D90" s="35">
        <f t="shared" ref="D90:D92" si="68">IF(F90&gt;G90,1,IF(G90&gt;F90,0,0))</f>
        <v>0</v>
      </c>
      <c r="E90" s="36">
        <f t="shared" ref="E90:E92" si="69">IF(G90&gt;F90,1,IF(F90&gt;G90,0,0))</f>
        <v>0</v>
      </c>
      <c r="F90" s="37">
        <f t="shared" ref="F90:G92" si="70">SUM(N90,R90,V90,Z90,AD90)</f>
        <v>0</v>
      </c>
      <c r="G90" s="38">
        <f t="shared" si="70"/>
        <v>0</v>
      </c>
      <c r="H90" s="42"/>
      <c r="I90" s="42"/>
      <c r="J90" s="43">
        <f t="shared" ref="J90:K92" si="71">SUM(L90,P90,T90,X90,AB90)</f>
        <v>0</v>
      </c>
      <c r="K90" s="38">
        <f t="shared" si="71"/>
        <v>0</v>
      </c>
      <c r="L90" s="5"/>
      <c r="M90" s="9"/>
      <c r="N90" s="5">
        <f t="shared" ref="N90:N92" si="72">IF(L90="",0,IF(L90&gt;M90,1,0))</f>
        <v>0</v>
      </c>
      <c r="O90" s="4">
        <f t="shared" ref="O90:O92" si="73">IF(M90="",0,IF(M90&gt;L90,1,0))</f>
        <v>0</v>
      </c>
      <c r="P90" s="8"/>
      <c r="Q90" s="9"/>
      <c r="R90" s="5">
        <f t="shared" ref="R90:R92" si="74">IF(P90="",0,IF(P90&gt;Q90,1,0))</f>
        <v>0</v>
      </c>
      <c r="S90" s="4">
        <f t="shared" ref="S90:S92" si="75">IF(Q90="",0,IF(Q90&gt;P90,1,0))</f>
        <v>0</v>
      </c>
      <c r="T90" s="8"/>
      <c r="U90" s="9"/>
      <c r="V90" s="5">
        <f t="shared" ref="V90:V92" si="76">IF(T90="",0,IF(T90&gt;U90,1,0))</f>
        <v>0</v>
      </c>
      <c r="W90" s="4">
        <f t="shared" ref="W90:W92" si="77">IF(U90="",0,IF(U90&gt;T90,1,0))</f>
        <v>0</v>
      </c>
      <c r="X90" s="8"/>
      <c r="Y90" s="9"/>
      <c r="Z90" s="5">
        <f t="shared" ref="Z90:Z92" si="78">IF(X90="",0,IF(X90&gt;Y90,1,0))</f>
        <v>0</v>
      </c>
      <c r="AA90" s="4">
        <f t="shared" ref="AA90:AA92" si="79">IF(Y90="",0,IF(Y90&gt;X90,1,0))</f>
        <v>0</v>
      </c>
      <c r="AB90" s="8"/>
      <c r="AC90" s="1"/>
      <c r="AD90">
        <f t="shared" ref="AD90:AD92" si="80">IF(AB90="",0,IF(AB90&gt;AC90,1,0))</f>
        <v>0</v>
      </c>
      <c r="AE90">
        <f t="shared" ref="AE90:AE92" si="81">IF(AC90="",0,IF(AC90&gt;AB90,1,0))</f>
        <v>0</v>
      </c>
      <c r="AF90" s="69"/>
    </row>
    <row r="91" spans="1:32" x14ac:dyDescent="0.45">
      <c r="A91" s="60"/>
      <c r="B91" s="3" t="s">
        <v>11</v>
      </c>
      <c r="C91" s="25" t="s">
        <v>11</v>
      </c>
      <c r="D91" s="35">
        <f t="shared" si="68"/>
        <v>0</v>
      </c>
      <c r="E91" s="36">
        <f t="shared" si="69"/>
        <v>0</v>
      </c>
      <c r="F91" s="37">
        <f t="shared" si="70"/>
        <v>0</v>
      </c>
      <c r="G91" s="38">
        <f t="shared" si="70"/>
        <v>0</v>
      </c>
      <c r="H91" s="42"/>
      <c r="I91" s="42"/>
      <c r="J91" s="43">
        <f t="shared" si="71"/>
        <v>0</v>
      </c>
      <c r="K91" s="38">
        <f t="shared" si="71"/>
        <v>0</v>
      </c>
      <c r="L91" s="5"/>
      <c r="M91" s="9"/>
      <c r="N91" s="5">
        <f t="shared" si="72"/>
        <v>0</v>
      </c>
      <c r="O91" s="4">
        <f t="shared" si="73"/>
        <v>0</v>
      </c>
      <c r="P91" s="8"/>
      <c r="Q91" s="9"/>
      <c r="R91" s="5">
        <f t="shared" si="74"/>
        <v>0</v>
      </c>
      <c r="S91" s="4">
        <f t="shared" si="75"/>
        <v>0</v>
      </c>
      <c r="T91" s="8"/>
      <c r="U91" s="9"/>
      <c r="V91" s="5">
        <f t="shared" si="76"/>
        <v>0</v>
      </c>
      <c r="W91" s="4">
        <f t="shared" si="77"/>
        <v>0</v>
      </c>
      <c r="X91" s="8"/>
      <c r="Y91" s="9"/>
      <c r="Z91" s="5">
        <f t="shared" si="78"/>
        <v>0</v>
      </c>
      <c r="AA91" s="4">
        <f t="shared" si="79"/>
        <v>0</v>
      </c>
      <c r="AB91" s="8"/>
      <c r="AC91" s="1"/>
      <c r="AD91">
        <f t="shared" si="80"/>
        <v>0</v>
      </c>
      <c r="AE91">
        <f t="shared" si="81"/>
        <v>0</v>
      </c>
      <c r="AF91" s="69"/>
    </row>
    <row r="92" spans="1:32" ht="14.65" thickBot="1" x14ac:dyDescent="0.5">
      <c r="A92" s="60"/>
      <c r="B92" s="3" t="s">
        <v>12</v>
      </c>
      <c r="C92" s="25" t="s">
        <v>12</v>
      </c>
      <c r="D92" s="35">
        <f t="shared" si="68"/>
        <v>0</v>
      </c>
      <c r="E92" s="36">
        <f t="shared" si="69"/>
        <v>0</v>
      </c>
      <c r="F92" s="37">
        <f t="shared" si="70"/>
        <v>0</v>
      </c>
      <c r="G92" s="38">
        <f t="shared" si="70"/>
        <v>0</v>
      </c>
      <c r="H92" s="44"/>
      <c r="I92" s="44"/>
      <c r="J92" s="43">
        <f t="shared" si="71"/>
        <v>0</v>
      </c>
      <c r="K92" s="38">
        <f t="shared" si="71"/>
        <v>0</v>
      </c>
      <c r="L92" s="20"/>
      <c r="M92" s="11"/>
      <c r="N92" s="5">
        <f t="shared" si="72"/>
        <v>0</v>
      </c>
      <c r="O92" s="4">
        <f t="shared" si="73"/>
        <v>0</v>
      </c>
      <c r="P92" s="10"/>
      <c r="Q92" s="11"/>
      <c r="R92" s="5">
        <f t="shared" si="74"/>
        <v>0</v>
      </c>
      <c r="S92" s="4">
        <f t="shared" si="75"/>
        <v>0</v>
      </c>
      <c r="T92" s="10"/>
      <c r="U92" s="11"/>
      <c r="V92" s="5">
        <f t="shared" si="76"/>
        <v>0</v>
      </c>
      <c r="W92" s="4">
        <f t="shared" si="77"/>
        <v>0</v>
      </c>
      <c r="X92" s="10"/>
      <c r="Y92" s="11"/>
      <c r="Z92" s="5">
        <f t="shared" si="78"/>
        <v>0</v>
      </c>
      <c r="AA92" s="4">
        <f t="shared" si="79"/>
        <v>0</v>
      </c>
      <c r="AB92" s="10"/>
      <c r="AC92" s="66"/>
      <c r="AD92">
        <f t="shared" si="80"/>
        <v>0</v>
      </c>
      <c r="AE92">
        <f t="shared" si="81"/>
        <v>0</v>
      </c>
      <c r="AF92" s="69"/>
    </row>
    <row r="93" spans="1:32" s="12" customFormat="1" ht="14.65" thickBot="1" x14ac:dyDescent="0.5">
      <c r="A93" s="64"/>
      <c r="B93" s="15" t="s">
        <v>15</v>
      </c>
      <c r="C93" s="26"/>
      <c r="D93" s="45">
        <f t="shared" ref="D93:E93" si="82">SUM(D89:D92)</f>
        <v>0</v>
      </c>
      <c r="E93" s="46">
        <f t="shared" si="82"/>
        <v>0</v>
      </c>
      <c r="F93" s="47">
        <f>SUM(F89:F92)</f>
        <v>0</v>
      </c>
      <c r="G93" s="48">
        <f>SUM(G89:G92)</f>
        <v>0</v>
      </c>
      <c r="H93" s="49"/>
      <c r="I93" s="49"/>
      <c r="J93" s="50">
        <f>SUM(J89:J92)</f>
        <v>0</v>
      </c>
      <c r="K93" s="48">
        <f>SUM(K89:K92)</f>
        <v>0</v>
      </c>
      <c r="AC93" s="58"/>
      <c r="AF93" s="68"/>
    </row>
    <row r="94" spans="1:32" s="12" customFormat="1" x14ac:dyDescent="0.45">
      <c r="A94" s="64"/>
      <c r="B94" s="15" t="s">
        <v>22</v>
      </c>
      <c r="C94" s="26"/>
      <c r="D94" s="45"/>
      <c r="E94" s="46"/>
      <c r="F94" s="83"/>
      <c r="G94" s="84"/>
      <c r="AB94" s="110" t="s">
        <v>17</v>
      </c>
      <c r="AC94" s="110"/>
      <c r="AF94" s="68"/>
    </row>
    <row r="95" spans="1:32" ht="14.65" thickBot="1" x14ac:dyDescent="0.5">
      <c r="A95" s="60"/>
      <c r="B95" s="15" t="s">
        <v>13</v>
      </c>
      <c r="C95" s="17"/>
      <c r="D95" s="51"/>
      <c r="E95" s="52"/>
      <c r="F95" s="51" t="str">
        <f>IF(AB96="yes",0,IF(AB96="no",-$C$11,"error"))</f>
        <v>error</v>
      </c>
      <c r="G95" s="52" t="str">
        <f>IF(AC96="yes",0,IF(AC96="no",-$C$11,"error"))</f>
        <v>error</v>
      </c>
      <c r="H95" s="18"/>
      <c r="I95" s="18"/>
      <c r="AB95" s="13" t="str">
        <f>B87</f>
        <v>Highland</v>
      </c>
      <c r="AC95" s="13" t="str">
        <f>C87</f>
        <v>Tayside</v>
      </c>
      <c r="AF95" s="69"/>
    </row>
    <row r="96" spans="1:32" s="16" customFormat="1" ht="14.65" thickBot="1" x14ac:dyDescent="0.5">
      <c r="A96" s="67"/>
      <c r="B96" s="33" t="s">
        <v>16</v>
      </c>
      <c r="C96" s="28"/>
      <c r="D96" s="29">
        <f>SUM(D93:D95)</f>
        <v>0</v>
      </c>
      <c r="E96" s="29">
        <f>SUM(E93:E95)</f>
        <v>0</v>
      </c>
      <c r="F96" s="29">
        <f t="shared" ref="F96:G96" si="83">SUM(F93:F95)</f>
        <v>0</v>
      </c>
      <c r="G96" s="29">
        <f t="shared" si="83"/>
        <v>0</v>
      </c>
      <c r="H96" s="32">
        <f t="shared" ref="H96:I96" si="84">SUM(H89:H95)</f>
        <v>0</v>
      </c>
      <c r="I96" s="33">
        <f t="shared" si="84"/>
        <v>0</v>
      </c>
      <c r="J96" s="30">
        <f>J93</f>
        <v>0</v>
      </c>
      <c r="K96" s="31">
        <f>K93</f>
        <v>0</v>
      </c>
      <c r="AB96" s="3"/>
      <c r="AC96" s="3"/>
      <c r="AF96" s="70"/>
    </row>
    <row r="97" spans="1:32" x14ac:dyDescent="0.45">
      <c r="A97" s="60"/>
      <c r="AC97" s="59"/>
      <c r="AF97" s="59"/>
    </row>
    <row r="98" spans="1:32" x14ac:dyDescent="0.45">
      <c r="A98" s="60"/>
      <c r="B98" s="53" t="s">
        <v>18</v>
      </c>
      <c r="C98" s="54" t="s">
        <v>40</v>
      </c>
      <c r="D98" s="54" t="s">
        <v>26</v>
      </c>
      <c r="E98" s="54" t="s">
        <v>27</v>
      </c>
      <c r="F98" s="54" t="s">
        <v>28</v>
      </c>
      <c r="G98" s="54" t="s">
        <v>29</v>
      </c>
      <c r="AC98" s="59"/>
      <c r="AF98" s="59"/>
    </row>
    <row r="99" spans="1:32" x14ac:dyDescent="0.45">
      <c r="A99" s="60"/>
      <c r="B99" s="2" t="str">
        <f>B87</f>
        <v>Highland</v>
      </c>
      <c r="C99" s="2">
        <f>IF(D93+E93&gt;0,1,0)</f>
        <v>0</v>
      </c>
      <c r="D99" s="2">
        <f>F96</f>
        <v>0</v>
      </c>
      <c r="E99" s="2">
        <f>D93</f>
        <v>0</v>
      </c>
      <c r="F99" s="2">
        <f>F93</f>
        <v>0</v>
      </c>
      <c r="G99" s="2">
        <f>J93-K93</f>
        <v>0</v>
      </c>
      <c r="AC99" s="59"/>
      <c r="AF99" s="59"/>
    </row>
    <row r="100" spans="1:32" x14ac:dyDescent="0.45">
      <c r="A100" s="60"/>
      <c r="B100" s="2" t="str">
        <f>C87</f>
        <v>Tayside</v>
      </c>
      <c r="C100" s="2">
        <f>IF(D93+E93&gt;0,1,0)</f>
        <v>0</v>
      </c>
      <c r="D100" s="2">
        <f>G96</f>
        <v>0</v>
      </c>
      <c r="E100" s="2">
        <f>E93</f>
        <v>0</v>
      </c>
      <c r="F100" s="2">
        <f>G93</f>
        <v>0</v>
      </c>
      <c r="G100" s="2">
        <f>K93-J93</f>
        <v>0</v>
      </c>
      <c r="AC100" s="59"/>
      <c r="AF100" s="59"/>
    </row>
    <row r="101" spans="1:32" ht="7.5" customHeight="1" x14ac:dyDescent="0.45">
      <c r="A101" s="61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3"/>
      <c r="AF101" s="63"/>
    </row>
    <row r="102" spans="1:32" ht="6.75" customHeight="1" x14ac:dyDescent="0.45"/>
    <row r="103" spans="1:32" ht="6.75" customHeight="1" x14ac:dyDescent="0.45"/>
    <row r="104" spans="1:32" ht="6.75" customHeight="1" x14ac:dyDescent="0.45">
      <c r="A104" s="55"/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F104" s="57"/>
    </row>
    <row r="105" spans="1:32" s="12" customFormat="1" ht="14.65" thickBot="1" x14ac:dyDescent="0.5">
      <c r="A105" s="64">
        <v>6</v>
      </c>
      <c r="B105" s="53" t="str">
        <f>$B$5</f>
        <v>West</v>
      </c>
      <c r="C105" s="53" t="str">
        <f>$B$6</f>
        <v>East</v>
      </c>
      <c r="D105" s="111" t="s">
        <v>25</v>
      </c>
      <c r="E105" s="111"/>
      <c r="F105" s="111"/>
      <c r="G105" s="111"/>
      <c r="H105" s="112"/>
      <c r="I105" s="112"/>
      <c r="J105" s="112"/>
      <c r="K105" s="112"/>
      <c r="L105" s="113" t="s">
        <v>2</v>
      </c>
      <c r="M105" s="113"/>
      <c r="N105" s="34"/>
      <c r="O105" s="34"/>
      <c r="P105" s="113" t="s">
        <v>3</v>
      </c>
      <c r="Q105" s="113"/>
      <c r="R105" s="34"/>
      <c r="S105" s="34"/>
      <c r="T105" s="113" t="s">
        <v>4</v>
      </c>
      <c r="U105" s="113"/>
      <c r="V105" s="34"/>
      <c r="W105" s="34"/>
      <c r="X105" s="113" t="s">
        <v>5</v>
      </c>
      <c r="Y105" s="113"/>
      <c r="Z105" s="34"/>
      <c r="AA105" s="34"/>
      <c r="AB105" s="113" t="s">
        <v>6</v>
      </c>
      <c r="AC105" s="113"/>
      <c r="AF105" s="68"/>
    </row>
    <row r="106" spans="1:32" s="12" customFormat="1" ht="14.65" thickBot="1" x14ac:dyDescent="0.5">
      <c r="A106" s="64"/>
      <c r="B106" s="13" t="s">
        <v>0</v>
      </c>
      <c r="C106" s="21" t="s">
        <v>1</v>
      </c>
      <c r="D106" s="23" t="s">
        <v>20</v>
      </c>
      <c r="E106" s="24" t="s">
        <v>21</v>
      </c>
      <c r="F106" s="27" t="s">
        <v>7</v>
      </c>
      <c r="G106" s="24" t="s">
        <v>8</v>
      </c>
      <c r="H106" s="22" t="s">
        <v>19</v>
      </c>
      <c r="I106" s="14"/>
      <c r="J106" s="14" t="s">
        <v>23</v>
      </c>
      <c r="K106" s="14" t="s">
        <v>24</v>
      </c>
      <c r="L106" s="14" t="s">
        <v>23</v>
      </c>
      <c r="M106" s="14" t="s">
        <v>24</v>
      </c>
      <c r="N106" s="13"/>
      <c r="O106" s="13"/>
      <c r="P106" s="14" t="s">
        <v>23</v>
      </c>
      <c r="Q106" s="14" t="s">
        <v>24</v>
      </c>
      <c r="R106" s="14" t="s">
        <v>23</v>
      </c>
      <c r="S106" s="14" t="s">
        <v>24</v>
      </c>
      <c r="T106" s="14" t="s">
        <v>23</v>
      </c>
      <c r="U106" s="14" t="s">
        <v>24</v>
      </c>
      <c r="V106" s="14" t="s">
        <v>23</v>
      </c>
      <c r="W106" s="14" t="s">
        <v>24</v>
      </c>
      <c r="X106" s="14" t="s">
        <v>23</v>
      </c>
      <c r="Y106" s="14" t="s">
        <v>24</v>
      </c>
      <c r="Z106" s="14" t="s">
        <v>23</v>
      </c>
      <c r="AA106" s="14" t="s">
        <v>24</v>
      </c>
      <c r="AB106" s="14" t="s">
        <v>23</v>
      </c>
      <c r="AC106" s="14" t="s">
        <v>24</v>
      </c>
      <c r="AF106" s="68"/>
    </row>
    <row r="107" spans="1:32" x14ac:dyDescent="0.45">
      <c r="A107" s="60"/>
      <c r="B107" s="63" t="s">
        <v>138</v>
      </c>
      <c r="C107" s="5" t="s">
        <v>185</v>
      </c>
      <c r="D107" s="35">
        <f>IF(F107&gt;G107,1,IF(G107&gt;F107,0,0))</f>
        <v>0</v>
      </c>
      <c r="E107" s="36">
        <f>IF(G107&gt;F107,1,IF(F107&gt;G107,0,0))</f>
        <v>1</v>
      </c>
      <c r="F107" s="37">
        <f>SUM(N107,R107,V107,Z107,AD107)</f>
        <v>1</v>
      </c>
      <c r="G107" s="38">
        <f>SUM(O107,S107,W107,AA107,AE107)</f>
        <v>3</v>
      </c>
      <c r="H107" s="39"/>
      <c r="I107" s="39"/>
      <c r="J107" s="40">
        <f>SUM(L107,P107,T107,X107,AB107)</f>
        <v>27</v>
      </c>
      <c r="K107" s="41">
        <f>SUM(M107,Q107,U107,Y107,AC107)</f>
        <v>42</v>
      </c>
      <c r="L107" s="19">
        <v>8</v>
      </c>
      <c r="M107" s="7">
        <v>11</v>
      </c>
      <c r="N107" s="5">
        <f>IF(L107="",0,IF(L107&gt;M107,1,0))</f>
        <v>0</v>
      </c>
      <c r="O107" s="4">
        <f>IF(M107="",0,IF(M107&gt;L107,1,0))</f>
        <v>1</v>
      </c>
      <c r="P107" s="6">
        <v>11</v>
      </c>
      <c r="Q107" s="7">
        <v>9</v>
      </c>
      <c r="R107" s="5">
        <f>IF(P107="",0,IF(P107&gt;Q107,1,0))</f>
        <v>1</v>
      </c>
      <c r="S107" s="4">
        <f>IF(Q107="",0,IF(Q107&gt;P107,1,0))</f>
        <v>0</v>
      </c>
      <c r="T107" s="6">
        <v>4</v>
      </c>
      <c r="U107" s="7">
        <v>11</v>
      </c>
      <c r="V107" s="5">
        <f>IF(T107="",0,IF(T107&gt;U107,1,0))</f>
        <v>0</v>
      </c>
      <c r="W107" s="4">
        <f>IF(U107="",0,IF(U107&gt;T107,1,0))</f>
        <v>1</v>
      </c>
      <c r="X107" s="6">
        <v>4</v>
      </c>
      <c r="Y107" s="7">
        <v>11</v>
      </c>
      <c r="Z107" s="5">
        <f>IF(X107="",0,IF(X107&gt;Y107,1,0))</f>
        <v>0</v>
      </c>
      <c r="AA107" s="4">
        <f>IF(Y107="",0,IF(Y107&gt;X107,1,0))</f>
        <v>1</v>
      </c>
      <c r="AB107" s="6"/>
      <c r="AC107" s="65"/>
      <c r="AD107">
        <f>IF(AB107="",0,IF(AB107&gt;AC107,1,0))</f>
        <v>0</v>
      </c>
      <c r="AE107">
        <f>IF(AC107="",0,IF(AC107&gt;AB107,1,0))</f>
        <v>0</v>
      </c>
      <c r="AF107" s="69"/>
    </row>
    <row r="108" spans="1:32" x14ac:dyDescent="0.45">
      <c r="A108" s="60"/>
      <c r="B108" s="5" t="s">
        <v>139</v>
      </c>
      <c r="C108" s="5" t="s">
        <v>186</v>
      </c>
      <c r="D108" s="35">
        <f t="shared" ref="D108:D110" si="85">IF(F108&gt;G108,1,IF(G108&gt;F108,0,0))</f>
        <v>1</v>
      </c>
      <c r="E108" s="36">
        <f t="shared" ref="E108:E110" si="86">IF(G108&gt;F108,1,IF(F108&gt;G108,0,0))</f>
        <v>0</v>
      </c>
      <c r="F108" s="37">
        <f t="shared" ref="F108:G110" si="87">SUM(N108,R108,V108,Z108,AD108)</f>
        <v>3</v>
      </c>
      <c r="G108" s="38">
        <f t="shared" si="87"/>
        <v>1</v>
      </c>
      <c r="H108" s="42"/>
      <c r="I108" s="42"/>
      <c r="J108" s="43">
        <f t="shared" ref="J108:K110" si="88">SUM(L108,P108,T108,X108,AB108)</f>
        <v>41</v>
      </c>
      <c r="K108" s="38">
        <f t="shared" si="88"/>
        <v>26</v>
      </c>
      <c r="L108" s="5">
        <v>11</v>
      </c>
      <c r="M108" s="9">
        <v>7</v>
      </c>
      <c r="N108" s="5">
        <f t="shared" ref="N108:N110" si="89">IF(L108="",0,IF(L108&gt;M108,1,0))</f>
        <v>1</v>
      </c>
      <c r="O108" s="4">
        <f t="shared" ref="O108:O110" si="90">IF(M108="",0,IF(M108&gt;L108,1,0))</f>
        <v>0</v>
      </c>
      <c r="P108" s="8">
        <v>11</v>
      </c>
      <c r="Q108" s="9">
        <v>3</v>
      </c>
      <c r="R108" s="5">
        <f t="shared" ref="R108:R110" si="91">IF(P108="",0,IF(P108&gt;Q108,1,0))</f>
        <v>1</v>
      </c>
      <c r="S108" s="4">
        <f t="shared" ref="S108:S110" si="92">IF(Q108="",0,IF(Q108&gt;P108,1,0))</f>
        <v>0</v>
      </c>
      <c r="T108" s="8">
        <v>8</v>
      </c>
      <c r="U108" s="9">
        <v>11</v>
      </c>
      <c r="V108" s="5">
        <f t="shared" ref="V108:V110" si="93">IF(T108="",0,IF(T108&gt;U108,1,0))</f>
        <v>0</v>
      </c>
      <c r="W108" s="4">
        <f t="shared" ref="W108:W110" si="94">IF(U108="",0,IF(U108&gt;T108,1,0))</f>
        <v>1</v>
      </c>
      <c r="X108" s="8">
        <v>11</v>
      </c>
      <c r="Y108" s="9">
        <v>5</v>
      </c>
      <c r="Z108" s="5">
        <f t="shared" ref="Z108:Z110" si="95">IF(X108="",0,IF(X108&gt;Y108,1,0))</f>
        <v>1</v>
      </c>
      <c r="AA108" s="4">
        <f t="shared" ref="AA108:AA110" si="96">IF(Y108="",0,IF(Y108&gt;X108,1,0))</f>
        <v>0</v>
      </c>
      <c r="AB108" s="8"/>
      <c r="AC108" s="1"/>
      <c r="AD108">
        <f t="shared" ref="AD108:AD110" si="97">IF(AB108="",0,IF(AB108&gt;AC108,1,0))</f>
        <v>0</v>
      </c>
      <c r="AE108">
        <f t="shared" ref="AE108:AE110" si="98">IF(AC108="",0,IF(AC108&gt;AB108,1,0))</f>
        <v>0</v>
      </c>
      <c r="AF108" s="69"/>
    </row>
    <row r="109" spans="1:32" x14ac:dyDescent="0.45">
      <c r="A109" s="60"/>
      <c r="B109" s="5" t="s">
        <v>140</v>
      </c>
      <c r="C109" s="5" t="s">
        <v>187</v>
      </c>
      <c r="D109" s="35">
        <f t="shared" si="85"/>
        <v>0</v>
      </c>
      <c r="E109" s="36">
        <f t="shared" si="86"/>
        <v>1</v>
      </c>
      <c r="F109" s="37">
        <f t="shared" si="87"/>
        <v>1</v>
      </c>
      <c r="G109" s="38">
        <f t="shared" si="87"/>
        <v>3</v>
      </c>
      <c r="H109" s="42"/>
      <c r="I109" s="42"/>
      <c r="J109" s="43">
        <f t="shared" si="88"/>
        <v>33</v>
      </c>
      <c r="K109" s="38">
        <f t="shared" si="88"/>
        <v>39</v>
      </c>
      <c r="L109" s="5">
        <v>11</v>
      </c>
      <c r="M109" s="9">
        <v>6</v>
      </c>
      <c r="N109" s="5">
        <f t="shared" si="89"/>
        <v>1</v>
      </c>
      <c r="O109" s="4">
        <f t="shared" si="90"/>
        <v>0</v>
      </c>
      <c r="P109" s="8">
        <v>9</v>
      </c>
      <c r="Q109" s="9">
        <v>11</v>
      </c>
      <c r="R109" s="5">
        <f t="shared" si="91"/>
        <v>0</v>
      </c>
      <c r="S109" s="4">
        <f t="shared" si="92"/>
        <v>1</v>
      </c>
      <c r="T109" s="8">
        <v>7</v>
      </c>
      <c r="U109" s="9">
        <v>11</v>
      </c>
      <c r="V109" s="5">
        <f t="shared" si="93"/>
        <v>0</v>
      </c>
      <c r="W109" s="4">
        <f t="shared" si="94"/>
        <v>1</v>
      </c>
      <c r="X109" s="8">
        <v>6</v>
      </c>
      <c r="Y109" s="9">
        <v>11</v>
      </c>
      <c r="Z109" s="5">
        <f t="shared" si="95"/>
        <v>0</v>
      </c>
      <c r="AA109" s="4">
        <f t="shared" si="96"/>
        <v>1</v>
      </c>
      <c r="AB109" s="8"/>
      <c r="AC109" s="1"/>
      <c r="AD109">
        <f t="shared" si="97"/>
        <v>0</v>
      </c>
      <c r="AE109">
        <f t="shared" si="98"/>
        <v>0</v>
      </c>
      <c r="AF109" s="69"/>
    </row>
    <row r="110" spans="1:32" ht="14.65" thickBot="1" x14ac:dyDescent="0.5">
      <c r="A110" s="60"/>
      <c r="B110" s="8" t="s">
        <v>141</v>
      </c>
      <c r="C110" s="5" t="s">
        <v>188</v>
      </c>
      <c r="D110" s="35">
        <f t="shared" si="85"/>
        <v>1</v>
      </c>
      <c r="E110" s="36">
        <f t="shared" si="86"/>
        <v>0</v>
      </c>
      <c r="F110" s="37">
        <f t="shared" si="87"/>
        <v>3</v>
      </c>
      <c r="G110" s="38">
        <f t="shared" si="87"/>
        <v>2</v>
      </c>
      <c r="H110" s="44"/>
      <c r="I110" s="44"/>
      <c r="J110" s="43">
        <f t="shared" si="88"/>
        <v>53</v>
      </c>
      <c r="K110" s="38">
        <f t="shared" si="88"/>
        <v>42</v>
      </c>
      <c r="L110" s="20">
        <v>9</v>
      </c>
      <c r="M110" s="11">
        <v>11</v>
      </c>
      <c r="N110" s="5">
        <f t="shared" si="89"/>
        <v>0</v>
      </c>
      <c r="O110" s="4">
        <f t="shared" si="90"/>
        <v>1</v>
      </c>
      <c r="P110" s="10">
        <v>11</v>
      </c>
      <c r="Q110" s="11">
        <v>6</v>
      </c>
      <c r="R110" s="5">
        <f t="shared" si="91"/>
        <v>1</v>
      </c>
      <c r="S110" s="4">
        <f t="shared" si="92"/>
        <v>0</v>
      </c>
      <c r="T110" s="10">
        <v>11</v>
      </c>
      <c r="U110" s="11">
        <v>3</v>
      </c>
      <c r="V110" s="5">
        <f t="shared" si="93"/>
        <v>1</v>
      </c>
      <c r="W110" s="4">
        <f t="shared" si="94"/>
        <v>0</v>
      </c>
      <c r="X110" s="10">
        <v>11</v>
      </c>
      <c r="Y110" s="11">
        <v>13</v>
      </c>
      <c r="Z110" s="5">
        <f t="shared" si="95"/>
        <v>0</v>
      </c>
      <c r="AA110" s="4">
        <f t="shared" si="96"/>
        <v>1</v>
      </c>
      <c r="AB110" s="10">
        <v>11</v>
      </c>
      <c r="AC110" s="66">
        <v>9</v>
      </c>
      <c r="AD110">
        <f t="shared" si="97"/>
        <v>1</v>
      </c>
      <c r="AE110">
        <f t="shared" si="98"/>
        <v>0</v>
      </c>
      <c r="AF110" s="69"/>
    </row>
    <row r="111" spans="1:32" s="12" customFormat="1" ht="14.65" thickBot="1" x14ac:dyDescent="0.5">
      <c r="A111" s="64"/>
      <c r="B111" s="15" t="s">
        <v>15</v>
      </c>
      <c r="C111" s="26"/>
      <c r="D111" s="45">
        <f t="shared" ref="D111:E111" si="99">SUM(D107:D110)</f>
        <v>2</v>
      </c>
      <c r="E111" s="46">
        <f t="shared" si="99"/>
        <v>2</v>
      </c>
      <c r="F111" s="47">
        <f>SUM(F107:F110)</f>
        <v>8</v>
      </c>
      <c r="G111" s="48">
        <f>SUM(G107:G110)</f>
        <v>9</v>
      </c>
      <c r="H111" s="49"/>
      <c r="I111" s="49"/>
      <c r="J111" s="47">
        <f>SUM(J107:J110)</f>
        <v>154</v>
      </c>
      <c r="K111" s="48">
        <f>SUM(K107:K110)</f>
        <v>149</v>
      </c>
      <c r="AC111" s="58"/>
      <c r="AF111" s="68"/>
    </row>
    <row r="112" spans="1:32" s="12" customFormat="1" x14ac:dyDescent="0.45">
      <c r="A112" s="64"/>
      <c r="B112" s="15" t="s">
        <v>22</v>
      </c>
      <c r="C112" s="26"/>
      <c r="D112" s="45"/>
      <c r="E112" s="46"/>
      <c r="F112" s="83"/>
      <c r="G112" s="84">
        <v>4</v>
      </c>
      <c r="AB112" s="110" t="s">
        <v>17</v>
      </c>
      <c r="AC112" s="110"/>
      <c r="AF112" s="68"/>
    </row>
    <row r="113" spans="1:32" ht="14.65" thickBot="1" x14ac:dyDescent="0.5">
      <c r="A113" s="60"/>
      <c r="B113" s="15" t="s">
        <v>13</v>
      </c>
      <c r="C113" s="17"/>
      <c r="D113" s="51"/>
      <c r="E113" s="52"/>
      <c r="F113" s="51">
        <f>IF(AB114="yes",0,IF(AB114="no",-$C$11,"error"))</f>
        <v>0</v>
      </c>
      <c r="G113" s="52">
        <f>IF(AC114="yes",0,IF(AC114="no",-$C$11,"error"))</f>
        <v>0</v>
      </c>
      <c r="H113" s="18"/>
      <c r="I113" s="18"/>
      <c r="AB113" s="13" t="str">
        <f>B105</f>
        <v>West</v>
      </c>
      <c r="AC113" s="13" t="str">
        <f>C105</f>
        <v>East</v>
      </c>
      <c r="AF113" s="69"/>
    </row>
    <row r="114" spans="1:32" s="16" customFormat="1" ht="14.65" thickBot="1" x14ac:dyDescent="0.5">
      <c r="A114" s="67"/>
      <c r="B114" s="33" t="s">
        <v>16</v>
      </c>
      <c r="C114" s="28"/>
      <c r="D114" s="29">
        <f>SUM(D111:D113)</f>
        <v>2</v>
      </c>
      <c r="E114" s="29">
        <f>SUM(E111:E113)</f>
        <v>2</v>
      </c>
      <c r="F114" s="29">
        <f t="shared" ref="F114:G114" si="100">SUM(F111:F113)</f>
        <v>8</v>
      </c>
      <c r="G114" s="29">
        <f t="shared" si="100"/>
        <v>13</v>
      </c>
      <c r="H114" s="32">
        <f t="shared" ref="H114:I114" si="101">SUM(H107:H113)</f>
        <v>0</v>
      </c>
      <c r="I114" s="33">
        <f t="shared" si="101"/>
        <v>0</v>
      </c>
      <c r="J114" s="30">
        <f>J111</f>
        <v>154</v>
      </c>
      <c r="K114" s="31">
        <f>K111</f>
        <v>149</v>
      </c>
      <c r="AB114" s="3" t="s">
        <v>72</v>
      </c>
      <c r="AC114" s="3" t="s">
        <v>72</v>
      </c>
      <c r="AF114" s="70"/>
    </row>
    <row r="115" spans="1:32" x14ac:dyDescent="0.45">
      <c r="A115" s="60"/>
      <c r="AC115" s="59"/>
      <c r="AF115" s="59"/>
    </row>
    <row r="116" spans="1:32" x14ac:dyDescent="0.45">
      <c r="A116" s="60"/>
      <c r="B116" s="53" t="s">
        <v>18</v>
      </c>
      <c r="C116" s="54" t="s">
        <v>40</v>
      </c>
      <c r="D116" s="54" t="s">
        <v>26</v>
      </c>
      <c r="E116" s="54" t="s">
        <v>27</v>
      </c>
      <c r="F116" s="54" t="s">
        <v>28</v>
      </c>
      <c r="G116" s="54" t="s">
        <v>29</v>
      </c>
      <c r="AC116" s="59"/>
      <c r="AF116" s="59"/>
    </row>
    <row r="117" spans="1:32" x14ac:dyDescent="0.45">
      <c r="A117" s="60"/>
      <c r="B117" s="2" t="str">
        <f>B105</f>
        <v>West</v>
      </c>
      <c r="C117" s="2">
        <f>IF(D111+E111&gt;0,1,0)</f>
        <v>1</v>
      </c>
      <c r="D117" s="2">
        <f>F114</f>
        <v>8</v>
      </c>
      <c r="E117" s="2">
        <f>D111</f>
        <v>2</v>
      </c>
      <c r="F117" s="2">
        <f>F111</f>
        <v>8</v>
      </c>
      <c r="G117" s="2">
        <f>J111-K111</f>
        <v>5</v>
      </c>
      <c r="AC117" s="59"/>
      <c r="AF117" s="59"/>
    </row>
    <row r="118" spans="1:32" x14ac:dyDescent="0.45">
      <c r="A118" s="60"/>
      <c r="B118" s="2" t="str">
        <f>C105</f>
        <v>East</v>
      </c>
      <c r="C118" s="2">
        <f>IF(D111+E111&gt;0,1,0)</f>
        <v>1</v>
      </c>
      <c r="D118" s="2">
        <f>G114</f>
        <v>13</v>
      </c>
      <c r="E118" s="2">
        <f>E111</f>
        <v>2</v>
      </c>
      <c r="F118" s="2">
        <f>G111</f>
        <v>9</v>
      </c>
      <c r="G118" s="2">
        <f>K111-J111</f>
        <v>-5</v>
      </c>
      <c r="AC118" s="59"/>
      <c r="AF118" s="59"/>
    </row>
    <row r="119" spans="1:32" ht="7.5" customHeight="1" x14ac:dyDescent="0.45">
      <c r="A119" s="61"/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3"/>
      <c r="AF119" s="63"/>
    </row>
    <row r="120" spans="1:32" ht="6.75" customHeight="1" x14ac:dyDescent="0.45"/>
    <row r="121" spans="1:32" ht="6.75" customHeight="1" x14ac:dyDescent="0.45"/>
    <row r="122" spans="1:32" ht="6.75" customHeight="1" x14ac:dyDescent="0.45">
      <c r="A122" s="55"/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  <c r="AA122" s="56"/>
      <c r="AB122" s="56"/>
      <c r="AC122" s="56"/>
      <c r="AF122" s="57"/>
    </row>
    <row r="123" spans="1:32" s="12" customFormat="1" ht="14.65" thickBot="1" x14ac:dyDescent="0.5">
      <c r="A123" s="64">
        <v>7</v>
      </c>
      <c r="B123" s="53" t="str">
        <f>$B$5</f>
        <v>West</v>
      </c>
      <c r="C123" s="53" t="str">
        <f>$B$7</f>
        <v>Grampian</v>
      </c>
      <c r="D123" s="111" t="s">
        <v>25</v>
      </c>
      <c r="E123" s="111"/>
      <c r="F123" s="111"/>
      <c r="G123" s="111"/>
      <c r="H123" s="112"/>
      <c r="I123" s="112"/>
      <c r="J123" s="112"/>
      <c r="K123" s="112"/>
      <c r="L123" s="113" t="s">
        <v>2</v>
      </c>
      <c r="M123" s="113"/>
      <c r="N123" s="34"/>
      <c r="O123" s="34"/>
      <c r="P123" s="113" t="s">
        <v>3</v>
      </c>
      <c r="Q123" s="113"/>
      <c r="R123" s="34"/>
      <c r="S123" s="34"/>
      <c r="T123" s="113" t="s">
        <v>4</v>
      </c>
      <c r="U123" s="113"/>
      <c r="V123" s="34"/>
      <c r="W123" s="34"/>
      <c r="X123" s="113" t="s">
        <v>5</v>
      </c>
      <c r="Y123" s="113"/>
      <c r="Z123" s="34"/>
      <c r="AA123" s="34"/>
      <c r="AB123" s="113" t="s">
        <v>6</v>
      </c>
      <c r="AC123" s="113"/>
      <c r="AF123" s="68"/>
    </row>
    <row r="124" spans="1:32" s="12" customFormat="1" ht="14.65" thickBot="1" x14ac:dyDescent="0.5">
      <c r="A124" s="64"/>
      <c r="B124" s="13" t="s">
        <v>0</v>
      </c>
      <c r="C124" s="21" t="s">
        <v>1</v>
      </c>
      <c r="D124" s="23" t="s">
        <v>20</v>
      </c>
      <c r="E124" s="24" t="s">
        <v>21</v>
      </c>
      <c r="F124" s="27" t="s">
        <v>7</v>
      </c>
      <c r="G124" s="24" t="s">
        <v>8</v>
      </c>
      <c r="H124" s="22" t="s">
        <v>19</v>
      </c>
      <c r="I124" s="14"/>
      <c r="J124" s="14" t="s">
        <v>23</v>
      </c>
      <c r="K124" s="14" t="s">
        <v>24</v>
      </c>
      <c r="L124" s="14" t="s">
        <v>23</v>
      </c>
      <c r="M124" s="14" t="s">
        <v>24</v>
      </c>
      <c r="N124" s="13"/>
      <c r="O124" s="13"/>
      <c r="P124" s="14" t="s">
        <v>23</v>
      </c>
      <c r="Q124" s="14" t="s">
        <v>24</v>
      </c>
      <c r="R124" s="14" t="s">
        <v>23</v>
      </c>
      <c r="S124" s="14" t="s">
        <v>24</v>
      </c>
      <c r="T124" s="14" t="s">
        <v>23</v>
      </c>
      <c r="U124" s="14" t="s">
        <v>24</v>
      </c>
      <c r="V124" s="14" t="s">
        <v>23</v>
      </c>
      <c r="W124" s="14" t="s">
        <v>24</v>
      </c>
      <c r="X124" s="14" t="s">
        <v>23</v>
      </c>
      <c r="Y124" s="14" t="s">
        <v>24</v>
      </c>
      <c r="Z124" s="14" t="s">
        <v>23</v>
      </c>
      <c r="AA124" s="14" t="s">
        <v>24</v>
      </c>
      <c r="AB124" s="14" t="s">
        <v>23</v>
      </c>
      <c r="AC124" s="14" t="s">
        <v>24</v>
      </c>
      <c r="AF124" s="68"/>
    </row>
    <row r="125" spans="1:32" x14ac:dyDescent="0.45">
      <c r="A125" s="60"/>
      <c r="B125" s="3" t="s">
        <v>9</v>
      </c>
      <c r="C125" s="25" t="s">
        <v>9</v>
      </c>
      <c r="D125" s="35">
        <f>IF(F125&gt;G125,1,IF(G125&gt;F125,0,0))</f>
        <v>0</v>
      </c>
      <c r="E125" s="36">
        <f>IF(G125&gt;F125,1,IF(F125&gt;G125,0,0))</f>
        <v>0</v>
      </c>
      <c r="F125" s="37">
        <f>SUM(N125,R125,V125,Z125,AD125)</f>
        <v>0</v>
      </c>
      <c r="G125" s="38">
        <f>SUM(O125,S125,W125,AA125,AE125)</f>
        <v>0</v>
      </c>
      <c r="H125" s="39"/>
      <c r="I125" s="39"/>
      <c r="J125" s="40">
        <f>SUM(L125,P125,T125,X125,AB125)</f>
        <v>0</v>
      </c>
      <c r="K125" s="41">
        <f>SUM(M125,Q125,U125,Y125,AC125)</f>
        <v>0</v>
      </c>
      <c r="L125" s="19"/>
      <c r="M125" s="7"/>
      <c r="N125" s="5">
        <f>IF(L125="",0,IF(L125&gt;M125,1,0))</f>
        <v>0</v>
      </c>
      <c r="O125" s="4">
        <f>IF(M125="",0,IF(M125&gt;L125,1,0))</f>
        <v>0</v>
      </c>
      <c r="P125" s="6"/>
      <c r="Q125" s="7"/>
      <c r="R125" s="5">
        <f>IF(P125="",0,IF(P125&gt;Q125,1,0))</f>
        <v>0</v>
      </c>
      <c r="S125" s="4">
        <f>IF(Q125="",0,IF(Q125&gt;P125,1,0))</f>
        <v>0</v>
      </c>
      <c r="T125" s="6"/>
      <c r="U125" s="7"/>
      <c r="V125" s="5">
        <f>IF(T125="",0,IF(T125&gt;U125,1,0))</f>
        <v>0</v>
      </c>
      <c r="W125" s="4">
        <f>IF(U125="",0,IF(U125&gt;T125,1,0))</f>
        <v>0</v>
      </c>
      <c r="X125" s="6"/>
      <c r="Y125" s="7"/>
      <c r="Z125" s="5">
        <f>IF(X125="",0,IF(X125&gt;Y125,1,0))</f>
        <v>0</v>
      </c>
      <c r="AA125" s="4">
        <f>IF(Y125="",0,IF(Y125&gt;X125,1,0))</f>
        <v>0</v>
      </c>
      <c r="AB125" s="6"/>
      <c r="AC125" s="65"/>
      <c r="AD125">
        <f>IF(AB125="",0,IF(AB125&gt;AC125,1,0))</f>
        <v>0</v>
      </c>
      <c r="AE125">
        <f>IF(AC125="",0,IF(AC125&gt;AB125,1,0))</f>
        <v>0</v>
      </c>
      <c r="AF125" s="69"/>
    </row>
    <row r="126" spans="1:32" x14ac:dyDescent="0.45">
      <c r="A126" s="60"/>
      <c r="B126" s="3" t="s">
        <v>10</v>
      </c>
      <c r="C126" s="25" t="s">
        <v>10</v>
      </c>
      <c r="D126" s="35">
        <f t="shared" ref="D126:D128" si="102">IF(F126&gt;G126,1,IF(G126&gt;F126,0,0))</f>
        <v>0</v>
      </c>
      <c r="E126" s="36">
        <f t="shared" ref="E126:E128" si="103">IF(G126&gt;F126,1,IF(F126&gt;G126,0,0))</f>
        <v>0</v>
      </c>
      <c r="F126" s="37">
        <f t="shared" ref="F126:G128" si="104">SUM(N126,R126,V126,Z126,AD126)</f>
        <v>0</v>
      </c>
      <c r="G126" s="38">
        <f t="shared" si="104"/>
        <v>0</v>
      </c>
      <c r="H126" s="42"/>
      <c r="I126" s="42"/>
      <c r="J126" s="43">
        <f t="shared" ref="J126:K128" si="105">SUM(L126,P126,T126,X126,AB126)</f>
        <v>0</v>
      </c>
      <c r="K126" s="38">
        <f t="shared" si="105"/>
        <v>0</v>
      </c>
      <c r="L126" s="5"/>
      <c r="M126" s="9"/>
      <c r="N126" s="5">
        <f t="shared" ref="N126:N128" si="106">IF(L126="",0,IF(L126&gt;M126,1,0))</f>
        <v>0</v>
      </c>
      <c r="O126" s="4">
        <f t="shared" ref="O126:O128" si="107">IF(M126="",0,IF(M126&gt;L126,1,0))</f>
        <v>0</v>
      </c>
      <c r="P126" s="8"/>
      <c r="Q126" s="9"/>
      <c r="R126" s="5">
        <f t="shared" ref="R126:R128" si="108">IF(P126="",0,IF(P126&gt;Q126,1,0))</f>
        <v>0</v>
      </c>
      <c r="S126" s="4">
        <f t="shared" ref="S126:S128" si="109">IF(Q126="",0,IF(Q126&gt;P126,1,0))</f>
        <v>0</v>
      </c>
      <c r="T126" s="8"/>
      <c r="U126" s="9"/>
      <c r="V126" s="5">
        <f t="shared" ref="V126:V128" si="110">IF(T126="",0,IF(T126&gt;U126,1,0))</f>
        <v>0</v>
      </c>
      <c r="W126" s="4">
        <f t="shared" ref="W126:W128" si="111">IF(U126="",0,IF(U126&gt;T126,1,0))</f>
        <v>0</v>
      </c>
      <c r="X126" s="8"/>
      <c r="Y126" s="9"/>
      <c r="Z126" s="5">
        <f t="shared" ref="Z126:Z128" si="112">IF(X126="",0,IF(X126&gt;Y126,1,0))</f>
        <v>0</v>
      </c>
      <c r="AA126" s="4">
        <f t="shared" ref="AA126:AA128" si="113">IF(Y126="",0,IF(Y126&gt;X126,1,0))</f>
        <v>0</v>
      </c>
      <c r="AB126" s="8"/>
      <c r="AC126" s="1"/>
      <c r="AD126">
        <f t="shared" ref="AD126:AD128" si="114">IF(AB126="",0,IF(AB126&gt;AC126,1,0))</f>
        <v>0</v>
      </c>
      <c r="AE126">
        <f t="shared" ref="AE126:AE128" si="115">IF(AC126="",0,IF(AC126&gt;AB126,1,0))</f>
        <v>0</v>
      </c>
      <c r="AF126" s="69"/>
    </row>
    <row r="127" spans="1:32" x14ac:dyDescent="0.45">
      <c r="A127" s="60"/>
      <c r="B127" s="3" t="s">
        <v>11</v>
      </c>
      <c r="C127" s="25" t="s">
        <v>11</v>
      </c>
      <c r="D127" s="35">
        <f t="shared" si="102"/>
        <v>0</v>
      </c>
      <c r="E127" s="36">
        <f t="shared" si="103"/>
        <v>0</v>
      </c>
      <c r="F127" s="37">
        <f t="shared" si="104"/>
        <v>0</v>
      </c>
      <c r="G127" s="38">
        <f t="shared" si="104"/>
        <v>0</v>
      </c>
      <c r="H127" s="42"/>
      <c r="I127" s="42"/>
      <c r="J127" s="43">
        <f t="shared" si="105"/>
        <v>0</v>
      </c>
      <c r="K127" s="38">
        <f t="shared" si="105"/>
        <v>0</v>
      </c>
      <c r="L127" s="5"/>
      <c r="M127" s="9"/>
      <c r="N127" s="5">
        <f t="shared" si="106"/>
        <v>0</v>
      </c>
      <c r="O127" s="4">
        <f t="shared" si="107"/>
        <v>0</v>
      </c>
      <c r="P127" s="8"/>
      <c r="Q127" s="9"/>
      <c r="R127" s="5">
        <f t="shared" si="108"/>
        <v>0</v>
      </c>
      <c r="S127" s="4">
        <f t="shared" si="109"/>
        <v>0</v>
      </c>
      <c r="T127" s="8"/>
      <c r="U127" s="9"/>
      <c r="V127" s="5">
        <f t="shared" si="110"/>
        <v>0</v>
      </c>
      <c r="W127" s="4">
        <f t="shared" si="111"/>
        <v>0</v>
      </c>
      <c r="X127" s="8"/>
      <c r="Y127" s="9"/>
      <c r="Z127" s="5">
        <f t="shared" si="112"/>
        <v>0</v>
      </c>
      <c r="AA127" s="4">
        <f t="shared" si="113"/>
        <v>0</v>
      </c>
      <c r="AB127" s="8"/>
      <c r="AC127" s="1"/>
      <c r="AD127">
        <f t="shared" si="114"/>
        <v>0</v>
      </c>
      <c r="AE127">
        <f t="shared" si="115"/>
        <v>0</v>
      </c>
      <c r="AF127" s="69"/>
    </row>
    <row r="128" spans="1:32" ht="14.65" thickBot="1" x14ac:dyDescent="0.5">
      <c r="A128" s="60"/>
      <c r="B128" s="3" t="s">
        <v>12</v>
      </c>
      <c r="C128" s="25" t="s">
        <v>12</v>
      </c>
      <c r="D128" s="35">
        <f t="shared" si="102"/>
        <v>0</v>
      </c>
      <c r="E128" s="36">
        <f t="shared" si="103"/>
        <v>0</v>
      </c>
      <c r="F128" s="37">
        <f t="shared" si="104"/>
        <v>0</v>
      </c>
      <c r="G128" s="38">
        <f t="shared" si="104"/>
        <v>0</v>
      </c>
      <c r="H128" s="44"/>
      <c r="I128" s="44"/>
      <c r="J128" s="43">
        <f t="shared" si="105"/>
        <v>0</v>
      </c>
      <c r="K128" s="38">
        <f t="shared" si="105"/>
        <v>0</v>
      </c>
      <c r="L128" s="20"/>
      <c r="M128" s="11"/>
      <c r="N128" s="5">
        <f t="shared" si="106"/>
        <v>0</v>
      </c>
      <c r="O128" s="4">
        <f t="shared" si="107"/>
        <v>0</v>
      </c>
      <c r="P128" s="10"/>
      <c r="Q128" s="11"/>
      <c r="R128" s="5">
        <f t="shared" si="108"/>
        <v>0</v>
      </c>
      <c r="S128" s="4">
        <f t="shared" si="109"/>
        <v>0</v>
      </c>
      <c r="T128" s="10"/>
      <c r="U128" s="11"/>
      <c r="V128" s="5">
        <f t="shared" si="110"/>
        <v>0</v>
      </c>
      <c r="W128" s="4">
        <f t="shared" si="111"/>
        <v>0</v>
      </c>
      <c r="X128" s="10"/>
      <c r="Y128" s="11"/>
      <c r="Z128" s="5">
        <f t="shared" si="112"/>
        <v>0</v>
      </c>
      <c r="AA128" s="4">
        <f t="shared" si="113"/>
        <v>0</v>
      </c>
      <c r="AB128" s="10"/>
      <c r="AC128" s="66"/>
      <c r="AD128">
        <f t="shared" si="114"/>
        <v>0</v>
      </c>
      <c r="AE128">
        <f t="shared" si="115"/>
        <v>0</v>
      </c>
      <c r="AF128" s="69"/>
    </row>
    <row r="129" spans="1:32" s="12" customFormat="1" ht="14.65" thickBot="1" x14ac:dyDescent="0.5">
      <c r="A129" s="64"/>
      <c r="B129" s="15" t="s">
        <v>15</v>
      </c>
      <c r="C129" s="26"/>
      <c r="D129" s="45">
        <f t="shared" ref="D129:E129" si="116">SUM(D125:D128)</f>
        <v>0</v>
      </c>
      <c r="E129" s="46">
        <f t="shared" si="116"/>
        <v>0</v>
      </c>
      <c r="F129" s="47">
        <f>SUM(F125:F128)</f>
        <v>0</v>
      </c>
      <c r="G129" s="48">
        <f>SUM(G125:G128)</f>
        <v>0</v>
      </c>
      <c r="H129" s="49"/>
      <c r="I129" s="49"/>
      <c r="J129" s="50">
        <f>SUM(J125:J128)</f>
        <v>0</v>
      </c>
      <c r="K129" s="48">
        <f>SUM(K125:K128)</f>
        <v>0</v>
      </c>
      <c r="AC129" s="58"/>
      <c r="AF129" s="68"/>
    </row>
    <row r="130" spans="1:32" s="12" customFormat="1" x14ac:dyDescent="0.45">
      <c r="A130" s="64"/>
      <c r="B130" s="15" t="s">
        <v>22</v>
      </c>
      <c r="C130" s="26"/>
      <c r="D130" s="45"/>
      <c r="E130" s="46"/>
      <c r="F130" s="83"/>
      <c r="G130" s="84"/>
      <c r="AB130" s="110" t="s">
        <v>17</v>
      </c>
      <c r="AC130" s="110"/>
      <c r="AF130" s="68"/>
    </row>
    <row r="131" spans="1:32" ht="14.65" thickBot="1" x14ac:dyDescent="0.5">
      <c r="A131" s="60"/>
      <c r="B131" s="15" t="s">
        <v>13</v>
      </c>
      <c r="C131" s="17"/>
      <c r="D131" s="51"/>
      <c r="E131" s="52"/>
      <c r="F131" s="51" t="str">
        <f>IF(AB132="yes",0,IF(AB132="no",-$C$11,"error"))</f>
        <v>error</v>
      </c>
      <c r="G131" s="52" t="str">
        <f>IF(AC132="yes",0,IF(AC132="no",-$C$11,"error"))</f>
        <v>error</v>
      </c>
      <c r="H131" s="18"/>
      <c r="I131" s="18"/>
      <c r="AB131" s="13" t="str">
        <f>B123</f>
        <v>West</v>
      </c>
      <c r="AC131" s="13" t="str">
        <f>C123</f>
        <v>Grampian</v>
      </c>
      <c r="AF131" s="69"/>
    </row>
    <row r="132" spans="1:32" s="16" customFormat="1" ht="14.65" thickBot="1" x14ac:dyDescent="0.5">
      <c r="A132" s="67"/>
      <c r="B132" s="33" t="s">
        <v>16</v>
      </c>
      <c r="C132" s="28"/>
      <c r="D132" s="29">
        <f>SUM(D129:D131)</f>
        <v>0</v>
      </c>
      <c r="E132" s="29">
        <f>SUM(E129:E131)</f>
        <v>0</v>
      </c>
      <c r="F132" s="29">
        <f t="shared" ref="F132:G132" si="117">SUM(F129:F131)</f>
        <v>0</v>
      </c>
      <c r="G132" s="29">
        <f t="shared" si="117"/>
        <v>0</v>
      </c>
      <c r="H132" s="32">
        <f t="shared" ref="H132:I132" si="118">SUM(H125:H131)</f>
        <v>0</v>
      </c>
      <c r="I132" s="33">
        <f t="shared" si="118"/>
        <v>0</v>
      </c>
      <c r="J132" s="30">
        <f>J129</f>
        <v>0</v>
      </c>
      <c r="K132" s="31">
        <f>K129</f>
        <v>0</v>
      </c>
      <c r="AB132" s="3"/>
      <c r="AC132" s="3"/>
      <c r="AF132" s="70"/>
    </row>
    <row r="133" spans="1:32" x14ac:dyDescent="0.45">
      <c r="A133" s="60"/>
      <c r="AC133" s="59"/>
      <c r="AF133" s="59"/>
    </row>
    <row r="134" spans="1:32" x14ac:dyDescent="0.45">
      <c r="A134" s="60"/>
      <c r="B134" s="53" t="s">
        <v>18</v>
      </c>
      <c r="C134" s="54" t="s">
        <v>40</v>
      </c>
      <c r="D134" s="54" t="s">
        <v>26</v>
      </c>
      <c r="E134" s="54" t="s">
        <v>27</v>
      </c>
      <c r="F134" s="54" t="s">
        <v>28</v>
      </c>
      <c r="G134" s="54" t="s">
        <v>29</v>
      </c>
      <c r="AC134" s="59"/>
      <c r="AF134" s="59"/>
    </row>
    <row r="135" spans="1:32" x14ac:dyDescent="0.45">
      <c r="A135" s="60"/>
      <c r="B135" s="2" t="str">
        <f>B123</f>
        <v>West</v>
      </c>
      <c r="C135" s="2">
        <f>IF(D129+E129&gt;0,1,0)</f>
        <v>0</v>
      </c>
      <c r="D135" s="2">
        <f>F132</f>
        <v>0</v>
      </c>
      <c r="E135" s="2">
        <f>D129</f>
        <v>0</v>
      </c>
      <c r="F135" s="2">
        <f>F129</f>
        <v>0</v>
      </c>
      <c r="G135" s="2">
        <f>J129-K129</f>
        <v>0</v>
      </c>
      <c r="AC135" s="59"/>
      <c r="AF135" s="59"/>
    </row>
    <row r="136" spans="1:32" x14ac:dyDescent="0.45">
      <c r="A136" s="60"/>
      <c r="B136" s="2" t="str">
        <f>C123</f>
        <v>Grampian</v>
      </c>
      <c r="C136" s="2">
        <f>IF(D129+E129&gt;0,1,0)</f>
        <v>0</v>
      </c>
      <c r="D136" s="2">
        <f>G132</f>
        <v>0</v>
      </c>
      <c r="E136" s="2">
        <f>E129</f>
        <v>0</v>
      </c>
      <c r="F136" s="2">
        <f>G129</f>
        <v>0</v>
      </c>
      <c r="G136" s="2">
        <f>K129-J129</f>
        <v>0</v>
      </c>
      <c r="AC136" s="59"/>
      <c r="AF136" s="59"/>
    </row>
    <row r="137" spans="1:32" ht="7.5" customHeight="1" x14ac:dyDescent="0.45">
      <c r="A137" s="61"/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3"/>
      <c r="AF137" s="63"/>
    </row>
    <row r="138" spans="1:32" ht="6.75" customHeight="1" x14ac:dyDescent="0.45"/>
    <row r="139" spans="1:32" ht="6.75" customHeight="1" x14ac:dyDescent="0.45"/>
    <row r="140" spans="1:32" ht="6.75" customHeight="1" x14ac:dyDescent="0.45">
      <c r="A140" s="55"/>
      <c r="B140" s="56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56"/>
      <c r="AA140" s="56"/>
      <c r="AB140" s="56"/>
      <c r="AC140" s="56"/>
      <c r="AF140" s="57"/>
    </row>
    <row r="141" spans="1:32" s="12" customFormat="1" ht="14.65" thickBot="1" x14ac:dyDescent="0.5">
      <c r="A141" s="64">
        <v>8</v>
      </c>
      <c r="B141" s="53" t="str">
        <f>$B$5</f>
        <v>West</v>
      </c>
      <c r="C141" s="53" t="str">
        <f>$B$8</f>
        <v>Central</v>
      </c>
      <c r="D141" s="111" t="s">
        <v>25</v>
      </c>
      <c r="E141" s="111"/>
      <c r="F141" s="111"/>
      <c r="G141" s="111"/>
      <c r="H141" s="112"/>
      <c r="I141" s="112"/>
      <c r="J141" s="112"/>
      <c r="K141" s="112"/>
      <c r="L141" s="113" t="s">
        <v>2</v>
      </c>
      <c r="M141" s="113"/>
      <c r="N141" s="34"/>
      <c r="O141" s="34"/>
      <c r="P141" s="113" t="s">
        <v>3</v>
      </c>
      <c r="Q141" s="113"/>
      <c r="R141" s="34"/>
      <c r="S141" s="34"/>
      <c r="T141" s="113" t="s">
        <v>4</v>
      </c>
      <c r="U141" s="113"/>
      <c r="V141" s="34"/>
      <c r="W141" s="34"/>
      <c r="X141" s="113" t="s">
        <v>5</v>
      </c>
      <c r="Y141" s="113"/>
      <c r="Z141" s="34"/>
      <c r="AA141" s="34"/>
      <c r="AB141" s="113" t="s">
        <v>6</v>
      </c>
      <c r="AC141" s="113"/>
      <c r="AF141" s="68"/>
    </row>
    <row r="142" spans="1:32" s="12" customFormat="1" ht="14.65" thickBot="1" x14ac:dyDescent="0.5">
      <c r="A142" s="64"/>
      <c r="B142" s="13" t="s">
        <v>0</v>
      </c>
      <c r="C142" s="21" t="s">
        <v>1</v>
      </c>
      <c r="D142" s="23" t="s">
        <v>20</v>
      </c>
      <c r="E142" s="24" t="s">
        <v>21</v>
      </c>
      <c r="F142" s="27" t="s">
        <v>7</v>
      </c>
      <c r="G142" s="24" t="s">
        <v>8</v>
      </c>
      <c r="H142" s="22" t="s">
        <v>19</v>
      </c>
      <c r="I142" s="14"/>
      <c r="J142" s="14" t="s">
        <v>23</v>
      </c>
      <c r="K142" s="14" t="s">
        <v>24</v>
      </c>
      <c r="L142" s="14" t="s">
        <v>23</v>
      </c>
      <c r="M142" s="14" t="s">
        <v>24</v>
      </c>
      <c r="N142" s="13"/>
      <c r="O142" s="13"/>
      <c r="P142" s="14" t="s">
        <v>23</v>
      </c>
      <c r="Q142" s="14" t="s">
        <v>24</v>
      </c>
      <c r="R142" s="14" t="s">
        <v>23</v>
      </c>
      <c r="S142" s="14" t="s">
        <v>24</v>
      </c>
      <c r="T142" s="14" t="s">
        <v>23</v>
      </c>
      <c r="U142" s="14" t="s">
        <v>24</v>
      </c>
      <c r="V142" s="14" t="s">
        <v>23</v>
      </c>
      <c r="W142" s="14" t="s">
        <v>24</v>
      </c>
      <c r="X142" s="14" t="s">
        <v>23</v>
      </c>
      <c r="Y142" s="14" t="s">
        <v>24</v>
      </c>
      <c r="Z142" s="14" t="s">
        <v>23</v>
      </c>
      <c r="AA142" s="14" t="s">
        <v>24</v>
      </c>
      <c r="AB142" s="14" t="s">
        <v>23</v>
      </c>
      <c r="AC142" s="14" t="s">
        <v>24</v>
      </c>
      <c r="AF142" s="68"/>
    </row>
    <row r="143" spans="1:32" x14ac:dyDescent="0.45">
      <c r="A143" s="60"/>
      <c r="B143" s="63" t="s">
        <v>138</v>
      </c>
      <c r="C143" s="89" t="s">
        <v>134</v>
      </c>
      <c r="D143" s="35">
        <f>IF(F143&gt;G143,1,IF(G143&gt;F143,0,0))</f>
        <v>0</v>
      </c>
      <c r="E143" s="36">
        <f>IF(G143&gt;F143,1,IF(F143&gt;G143,0,0))</f>
        <v>1</v>
      </c>
      <c r="F143" s="37">
        <f>SUM(N143,R143,V143,Z143,AD143)</f>
        <v>0</v>
      </c>
      <c r="G143" s="38">
        <v>3</v>
      </c>
      <c r="H143" s="39"/>
      <c r="I143" s="39"/>
      <c r="J143" s="40">
        <f>SUM(L143,P143,T143,X143,AB143)</f>
        <v>26</v>
      </c>
      <c r="K143" s="41">
        <f>SUM(M143,Q143,U143,Y143,AC143)</f>
        <v>34</v>
      </c>
      <c r="L143" s="19">
        <v>10</v>
      </c>
      <c r="M143" s="7">
        <v>12</v>
      </c>
      <c r="N143" s="5"/>
      <c r="O143" s="4"/>
      <c r="P143" s="19">
        <v>7</v>
      </c>
      <c r="Q143" s="7">
        <v>11</v>
      </c>
      <c r="R143" s="5"/>
      <c r="S143" s="4"/>
      <c r="T143" s="19">
        <v>9</v>
      </c>
      <c r="U143" s="7">
        <v>11</v>
      </c>
      <c r="V143" s="5">
        <f>IF(T143="",0,IF(T143&gt;U143,1,0))</f>
        <v>0</v>
      </c>
      <c r="W143" s="4">
        <f>IF(U143="",0,IF(U143&gt;T143,1,0))</f>
        <v>1</v>
      </c>
      <c r="X143" s="6"/>
      <c r="Y143" s="7"/>
      <c r="Z143" s="5">
        <f>IF(X143="",0,IF(X143&gt;Y143,1,0))</f>
        <v>0</v>
      </c>
      <c r="AA143" s="4">
        <f>IF(Y143="",0,IF(Y143&gt;X143,1,0))</f>
        <v>0</v>
      </c>
      <c r="AB143" s="6"/>
      <c r="AC143" s="65"/>
      <c r="AD143">
        <f>IF(AB143="",0,IF(AB143&gt;AC143,1,0))</f>
        <v>0</v>
      </c>
      <c r="AE143">
        <f>IF(AC143="",0,IF(AC143&gt;AB143,1,0))</f>
        <v>0</v>
      </c>
      <c r="AF143" s="69"/>
    </row>
    <row r="144" spans="1:32" x14ac:dyDescent="0.45">
      <c r="A144" s="60"/>
      <c r="B144" s="5" t="s">
        <v>139</v>
      </c>
      <c r="C144" s="89" t="s">
        <v>135</v>
      </c>
      <c r="D144" s="35">
        <f t="shared" ref="D144:D146" si="119">IF(F144&gt;G144,1,IF(G144&gt;F144,0,0))</f>
        <v>1</v>
      </c>
      <c r="E144" s="36">
        <f t="shared" ref="E144:E146" si="120">IF(G144&gt;F144,1,IF(F144&gt;G144,0,0))</f>
        <v>0</v>
      </c>
      <c r="F144" s="37">
        <v>3</v>
      </c>
      <c r="G144" s="38">
        <v>1</v>
      </c>
      <c r="H144" s="42"/>
      <c r="I144" s="42"/>
      <c r="J144" s="43">
        <f t="shared" ref="J144:K146" si="121">SUM(L144,P144,T144,X144,AB144)</f>
        <v>42</v>
      </c>
      <c r="K144" s="38">
        <f t="shared" si="121"/>
        <v>24</v>
      </c>
      <c r="L144" s="5">
        <v>9</v>
      </c>
      <c r="M144" s="9">
        <v>11</v>
      </c>
      <c r="N144" s="5"/>
      <c r="O144" s="4"/>
      <c r="P144" s="5">
        <v>11</v>
      </c>
      <c r="Q144" s="9">
        <v>6</v>
      </c>
      <c r="R144" s="5"/>
      <c r="S144" s="4"/>
      <c r="T144" s="5">
        <v>11</v>
      </c>
      <c r="U144" s="9">
        <v>5</v>
      </c>
      <c r="V144" s="5">
        <f t="shared" ref="V144:V146" si="122">IF(T144="",0,IF(T144&gt;U144,1,0))</f>
        <v>1</v>
      </c>
      <c r="W144" s="4">
        <f t="shared" ref="W144:W146" si="123">IF(U144="",0,IF(U144&gt;T144,1,0))</f>
        <v>0</v>
      </c>
      <c r="X144" s="8">
        <v>11</v>
      </c>
      <c r="Y144" s="9">
        <v>2</v>
      </c>
      <c r="Z144" s="5">
        <f t="shared" ref="Z144:Z146" si="124">IF(X144="",0,IF(X144&gt;Y144,1,0))</f>
        <v>1</v>
      </c>
      <c r="AA144" s="4">
        <f t="shared" ref="AA144:AA146" si="125">IF(Y144="",0,IF(Y144&gt;X144,1,0))</f>
        <v>0</v>
      </c>
      <c r="AB144" s="8"/>
      <c r="AC144" s="1"/>
      <c r="AD144">
        <f t="shared" ref="AD144:AD146" si="126">IF(AB144="",0,IF(AB144&gt;AC144,1,0))</f>
        <v>0</v>
      </c>
      <c r="AE144">
        <f t="shared" ref="AE144:AE146" si="127">IF(AC144="",0,IF(AC144&gt;AB144,1,0))</f>
        <v>0</v>
      </c>
      <c r="AF144" s="69"/>
    </row>
    <row r="145" spans="1:32" x14ac:dyDescent="0.45">
      <c r="A145" s="60"/>
      <c r="B145" s="5" t="s">
        <v>140</v>
      </c>
      <c r="C145" s="89" t="s">
        <v>136</v>
      </c>
      <c r="D145" s="35">
        <f t="shared" si="119"/>
        <v>0</v>
      </c>
      <c r="E145" s="36">
        <f t="shared" si="120"/>
        <v>1</v>
      </c>
      <c r="F145" s="37">
        <v>0</v>
      </c>
      <c r="G145" s="38">
        <v>3</v>
      </c>
      <c r="H145" s="42"/>
      <c r="I145" s="42"/>
      <c r="J145" s="43">
        <f t="shared" si="121"/>
        <v>17</v>
      </c>
      <c r="K145" s="38">
        <f t="shared" si="121"/>
        <v>33</v>
      </c>
      <c r="L145" s="5">
        <v>5</v>
      </c>
      <c r="M145" s="9">
        <v>11</v>
      </c>
      <c r="N145" s="5"/>
      <c r="O145" s="4"/>
      <c r="P145" s="5">
        <v>6</v>
      </c>
      <c r="Q145" s="9">
        <v>11</v>
      </c>
      <c r="R145" s="5"/>
      <c r="S145" s="4"/>
      <c r="T145" s="5">
        <v>6</v>
      </c>
      <c r="U145" s="9">
        <v>11</v>
      </c>
      <c r="V145" s="5">
        <f t="shared" si="122"/>
        <v>0</v>
      </c>
      <c r="W145" s="4">
        <f t="shared" si="123"/>
        <v>1</v>
      </c>
      <c r="X145" s="8"/>
      <c r="Y145" s="9"/>
      <c r="Z145" s="5">
        <f t="shared" si="124"/>
        <v>0</v>
      </c>
      <c r="AA145" s="4">
        <f t="shared" si="125"/>
        <v>0</v>
      </c>
      <c r="AB145" s="8"/>
      <c r="AC145" s="1"/>
      <c r="AD145">
        <f t="shared" si="126"/>
        <v>0</v>
      </c>
      <c r="AE145">
        <f t="shared" si="127"/>
        <v>0</v>
      </c>
      <c r="AF145" s="69"/>
    </row>
    <row r="146" spans="1:32" ht="14.65" thickBot="1" x14ac:dyDescent="0.5">
      <c r="A146" s="60"/>
      <c r="B146" s="8" t="s">
        <v>141</v>
      </c>
      <c r="C146" s="89" t="s">
        <v>137</v>
      </c>
      <c r="D146" s="35">
        <f t="shared" si="119"/>
        <v>0</v>
      </c>
      <c r="E146" s="36">
        <f t="shared" si="120"/>
        <v>1</v>
      </c>
      <c r="F146" s="37">
        <v>0</v>
      </c>
      <c r="G146" s="38">
        <v>3</v>
      </c>
      <c r="H146" s="44"/>
      <c r="I146" s="44"/>
      <c r="J146" s="43">
        <f t="shared" si="121"/>
        <v>20</v>
      </c>
      <c r="K146" s="38">
        <f t="shared" si="121"/>
        <v>33</v>
      </c>
      <c r="L146" s="20">
        <v>8</v>
      </c>
      <c r="M146" s="11">
        <v>11</v>
      </c>
      <c r="N146" s="5"/>
      <c r="O146" s="4"/>
      <c r="P146" s="20">
        <v>5</v>
      </c>
      <c r="Q146" s="11">
        <v>11</v>
      </c>
      <c r="R146" s="5"/>
      <c r="S146" s="4"/>
      <c r="T146" s="20">
        <v>7</v>
      </c>
      <c r="U146" s="11">
        <v>11</v>
      </c>
      <c r="V146" s="5">
        <f t="shared" si="122"/>
        <v>0</v>
      </c>
      <c r="W146" s="4">
        <f t="shared" si="123"/>
        <v>1</v>
      </c>
      <c r="X146" s="10"/>
      <c r="Y146" s="11"/>
      <c r="Z146" s="5">
        <f t="shared" si="124"/>
        <v>0</v>
      </c>
      <c r="AA146" s="4">
        <f t="shared" si="125"/>
        <v>0</v>
      </c>
      <c r="AB146" s="10"/>
      <c r="AC146" s="66"/>
      <c r="AD146">
        <f t="shared" si="126"/>
        <v>0</v>
      </c>
      <c r="AE146">
        <f t="shared" si="127"/>
        <v>0</v>
      </c>
      <c r="AF146" s="69"/>
    </row>
    <row r="147" spans="1:32" s="12" customFormat="1" ht="14.65" thickBot="1" x14ac:dyDescent="0.5">
      <c r="A147" s="64"/>
      <c r="B147" s="15" t="s">
        <v>15</v>
      </c>
      <c r="C147" s="26"/>
      <c r="D147" s="45">
        <f t="shared" ref="D147:E147" si="128">SUM(D143:D146)</f>
        <v>1</v>
      </c>
      <c r="E147" s="46">
        <f t="shared" si="128"/>
        <v>3</v>
      </c>
      <c r="F147" s="45">
        <f>SUM(F143:F146)</f>
        <v>3</v>
      </c>
      <c r="G147" s="46">
        <f>SUM(G143:G146)</f>
        <v>10</v>
      </c>
      <c r="H147" s="49"/>
      <c r="I147" s="49"/>
      <c r="J147" s="50">
        <f>SUM(J143:J146)</f>
        <v>105</v>
      </c>
      <c r="K147" s="48">
        <f>SUM(K143:K146)</f>
        <v>124</v>
      </c>
      <c r="AC147" s="58"/>
      <c r="AF147" s="68"/>
    </row>
    <row r="148" spans="1:32" s="12" customFormat="1" x14ac:dyDescent="0.45">
      <c r="A148" s="64"/>
      <c r="B148" s="15" t="s">
        <v>22</v>
      </c>
      <c r="C148" s="26"/>
      <c r="D148" s="45"/>
      <c r="E148" s="46"/>
      <c r="F148" s="83"/>
      <c r="G148" s="84">
        <v>4</v>
      </c>
      <c r="AB148" s="110" t="s">
        <v>17</v>
      </c>
      <c r="AC148" s="110"/>
      <c r="AF148" s="68"/>
    </row>
    <row r="149" spans="1:32" ht="14.65" thickBot="1" x14ac:dyDescent="0.5">
      <c r="A149" s="60"/>
      <c r="B149" s="15" t="s">
        <v>13</v>
      </c>
      <c r="C149" s="17"/>
      <c r="D149" s="51"/>
      <c r="E149" s="52"/>
      <c r="F149" s="51">
        <f>IF(AB150="yes",0,IF(AB150="no",-$C$11,"error"))</f>
        <v>0</v>
      </c>
      <c r="G149" s="52">
        <f>IF(AC150="yes",0,IF(AC150="no",-$C$11,"error"))</f>
        <v>0</v>
      </c>
      <c r="H149" s="18"/>
      <c r="I149" s="18"/>
      <c r="AB149" s="13" t="str">
        <f>B141</f>
        <v>West</v>
      </c>
      <c r="AC149" s="13" t="str">
        <f>C141</f>
        <v>Central</v>
      </c>
      <c r="AF149" s="69"/>
    </row>
    <row r="150" spans="1:32" s="16" customFormat="1" ht="14.65" thickBot="1" x14ac:dyDescent="0.5">
      <c r="A150" s="67"/>
      <c r="B150" s="33" t="s">
        <v>16</v>
      </c>
      <c r="C150" s="28"/>
      <c r="D150" s="29">
        <f>SUM(D147:D149)</f>
        <v>1</v>
      </c>
      <c r="E150" s="29">
        <f>SUM(E147:E149)</f>
        <v>3</v>
      </c>
      <c r="F150" s="29">
        <f t="shared" ref="F150:G150" si="129">SUM(F147:F149)</f>
        <v>3</v>
      </c>
      <c r="G150" s="29">
        <f t="shared" si="129"/>
        <v>14</v>
      </c>
      <c r="H150" s="32">
        <f t="shared" ref="H150:I150" si="130">SUM(H143:H149)</f>
        <v>0</v>
      </c>
      <c r="I150" s="33">
        <f t="shared" si="130"/>
        <v>0</v>
      </c>
      <c r="J150" s="30">
        <f>J147</f>
        <v>105</v>
      </c>
      <c r="K150" s="31">
        <f>K147</f>
        <v>124</v>
      </c>
      <c r="AB150" s="3" t="s">
        <v>72</v>
      </c>
      <c r="AC150" s="3" t="s">
        <v>72</v>
      </c>
      <c r="AF150" s="70"/>
    </row>
    <row r="151" spans="1:32" x14ac:dyDescent="0.45">
      <c r="A151" s="60"/>
      <c r="AC151" s="59"/>
      <c r="AF151" s="59"/>
    </row>
    <row r="152" spans="1:32" x14ac:dyDescent="0.45">
      <c r="A152" s="60"/>
      <c r="B152" s="53" t="s">
        <v>18</v>
      </c>
      <c r="C152" s="54" t="s">
        <v>40</v>
      </c>
      <c r="D152" s="54" t="s">
        <v>26</v>
      </c>
      <c r="E152" s="54" t="s">
        <v>27</v>
      </c>
      <c r="F152" s="54" t="s">
        <v>28</v>
      </c>
      <c r="G152" s="54" t="s">
        <v>29</v>
      </c>
      <c r="AC152" s="59"/>
      <c r="AF152" s="59"/>
    </row>
    <row r="153" spans="1:32" x14ac:dyDescent="0.45">
      <c r="A153" s="60"/>
      <c r="B153" s="2" t="str">
        <f>B141</f>
        <v>West</v>
      </c>
      <c r="C153" s="2">
        <f>IF(D147+E147&gt;0,1,0)</f>
        <v>1</v>
      </c>
      <c r="D153" s="2">
        <f>F150</f>
        <v>3</v>
      </c>
      <c r="E153" s="2">
        <f>D147</f>
        <v>1</v>
      </c>
      <c r="F153" s="2">
        <f>F147</f>
        <v>3</v>
      </c>
      <c r="G153" s="2">
        <f>J147-K147</f>
        <v>-19</v>
      </c>
      <c r="AC153" s="59"/>
      <c r="AF153" s="59"/>
    </row>
    <row r="154" spans="1:32" x14ac:dyDescent="0.45">
      <c r="A154" s="60"/>
      <c r="B154" s="2" t="str">
        <f>C141</f>
        <v>Central</v>
      </c>
      <c r="C154" s="2">
        <f>IF(D147+E147&gt;0,1,0)</f>
        <v>1</v>
      </c>
      <c r="D154" s="2">
        <f>G150</f>
        <v>14</v>
      </c>
      <c r="E154" s="2">
        <f>E147</f>
        <v>3</v>
      </c>
      <c r="F154" s="2">
        <f>G147</f>
        <v>10</v>
      </c>
      <c r="G154" s="2">
        <f>K147-J147</f>
        <v>19</v>
      </c>
      <c r="AC154" s="59"/>
      <c r="AF154" s="59"/>
    </row>
    <row r="155" spans="1:32" ht="7.5" customHeight="1" x14ac:dyDescent="0.45">
      <c r="A155" s="61"/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  <c r="AA155" s="62"/>
      <c r="AB155" s="62"/>
      <c r="AC155" s="63"/>
      <c r="AF155" s="63"/>
    </row>
    <row r="156" spans="1:32" ht="7.5" customHeight="1" x14ac:dyDescent="0.45"/>
    <row r="157" spans="1:32" ht="6.75" customHeight="1" x14ac:dyDescent="0.45"/>
    <row r="158" spans="1:32" ht="6.75" customHeight="1" x14ac:dyDescent="0.45">
      <c r="A158" s="55"/>
      <c r="B158" s="56"/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56"/>
      <c r="S158" s="56"/>
      <c r="T158" s="56"/>
      <c r="U158" s="56"/>
      <c r="V158" s="56"/>
      <c r="W158" s="56"/>
      <c r="X158" s="56"/>
      <c r="Y158" s="56"/>
      <c r="Z158" s="56"/>
      <c r="AA158" s="56"/>
      <c r="AB158" s="56"/>
      <c r="AC158" s="56"/>
      <c r="AF158" s="57"/>
    </row>
    <row r="159" spans="1:32" s="12" customFormat="1" ht="14.65" thickBot="1" x14ac:dyDescent="0.5">
      <c r="A159" s="64">
        <v>9</v>
      </c>
      <c r="B159" s="53" t="str">
        <f>$B$5</f>
        <v>West</v>
      </c>
      <c r="C159" s="53" t="str">
        <f>$B$9</f>
        <v>Tayside</v>
      </c>
      <c r="D159" s="111" t="s">
        <v>25</v>
      </c>
      <c r="E159" s="111"/>
      <c r="F159" s="111"/>
      <c r="G159" s="111"/>
      <c r="H159" s="112"/>
      <c r="I159" s="112"/>
      <c r="J159" s="112"/>
      <c r="K159" s="112"/>
      <c r="L159" s="113" t="s">
        <v>2</v>
      </c>
      <c r="M159" s="113"/>
      <c r="N159" s="34"/>
      <c r="O159" s="34"/>
      <c r="P159" s="113" t="s">
        <v>3</v>
      </c>
      <c r="Q159" s="113"/>
      <c r="R159" s="34"/>
      <c r="S159" s="34"/>
      <c r="T159" s="113" t="s">
        <v>4</v>
      </c>
      <c r="U159" s="113"/>
      <c r="V159" s="34"/>
      <c r="W159" s="34"/>
      <c r="X159" s="113" t="s">
        <v>5</v>
      </c>
      <c r="Y159" s="113"/>
      <c r="Z159" s="34"/>
      <c r="AA159" s="34"/>
      <c r="AB159" s="113" t="s">
        <v>6</v>
      </c>
      <c r="AC159" s="113"/>
      <c r="AF159" s="68"/>
    </row>
    <row r="160" spans="1:32" s="12" customFormat="1" ht="14.65" thickBot="1" x14ac:dyDescent="0.5">
      <c r="A160" s="64"/>
      <c r="B160" s="13" t="s">
        <v>0</v>
      </c>
      <c r="C160" s="21" t="s">
        <v>1</v>
      </c>
      <c r="D160" s="23" t="s">
        <v>20</v>
      </c>
      <c r="E160" s="24" t="s">
        <v>21</v>
      </c>
      <c r="F160" s="27" t="s">
        <v>7</v>
      </c>
      <c r="G160" s="24" t="s">
        <v>8</v>
      </c>
      <c r="H160" s="22" t="s">
        <v>19</v>
      </c>
      <c r="I160" s="14"/>
      <c r="J160" s="14" t="s">
        <v>23</v>
      </c>
      <c r="K160" s="14" t="s">
        <v>24</v>
      </c>
      <c r="L160" s="14" t="s">
        <v>23</v>
      </c>
      <c r="M160" s="14" t="s">
        <v>24</v>
      </c>
      <c r="N160" s="13"/>
      <c r="O160" s="13"/>
      <c r="P160" s="14" t="s">
        <v>23</v>
      </c>
      <c r="Q160" s="14" t="s">
        <v>24</v>
      </c>
      <c r="R160" s="14" t="s">
        <v>23</v>
      </c>
      <c r="S160" s="14" t="s">
        <v>24</v>
      </c>
      <c r="T160" s="14" t="s">
        <v>23</v>
      </c>
      <c r="U160" s="14" t="s">
        <v>24</v>
      </c>
      <c r="V160" s="14" t="s">
        <v>23</v>
      </c>
      <c r="W160" s="14" t="s">
        <v>24</v>
      </c>
      <c r="X160" s="14" t="s">
        <v>23</v>
      </c>
      <c r="Y160" s="14" t="s">
        <v>24</v>
      </c>
      <c r="Z160" s="14" t="s">
        <v>23</v>
      </c>
      <c r="AA160" s="14" t="s">
        <v>24</v>
      </c>
      <c r="AB160" s="14" t="s">
        <v>23</v>
      </c>
      <c r="AC160" s="14" t="s">
        <v>24</v>
      </c>
      <c r="AF160" s="68"/>
    </row>
    <row r="161" spans="1:32" x14ac:dyDescent="0.45">
      <c r="A161" s="60"/>
      <c r="B161" s="3" t="s">
        <v>9</v>
      </c>
      <c r="C161" s="25" t="s">
        <v>9</v>
      </c>
      <c r="D161" s="35">
        <f>IF(F161&gt;G161,1,IF(G161&gt;F161,0,0))</f>
        <v>0</v>
      </c>
      <c r="E161" s="36">
        <f>IF(G161&gt;F161,1,IF(F161&gt;G161,0,0))</f>
        <v>0</v>
      </c>
      <c r="F161" s="37">
        <f>SUM(N161,R161,V161,Z161,AD161)</f>
        <v>0</v>
      </c>
      <c r="G161" s="38">
        <f>SUM(O161,S161,W161,AA161,AE161)</f>
        <v>0</v>
      </c>
      <c r="H161" s="39"/>
      <c r="I161" s="39"/>
      <c r="J161" s="40">
        <f>SUM(L161,P161,T161,X161,AB161)</f>
        <v>0</v>
      </c>
      <c r="K161" s="41">
        <f>SUM(M161,Q161,U161,Y161,AC161)</f>
        <v>0</v>
      </c>
      <c r="L161" s="19"/>
      <c r="M161" s="7"/>
      <c r="N161" s="5">
        <f>IF(L161="",0,IF(L161&gt;M161,1,0))</f>
        <v>0</v>
      </c>
      <c r="O161" s="4">
        <f>IF(M161="",0,IF(M161&gt;L161,1,0))</f>
        <v>0</v>
      </c>
      <c r="P161" s="6"/>
      <c r="Q161" s="7"/>
      <c r="R161" s="5">
        <f>IF(P161="",0,IF(P161&gt;Q161,1,0))</f>
        <v>0</v>
      </c>
      <c r="S161" s="4">
        <f>IF(Q161="",0,IF(Q161&gt;P161,1,0))</f>
        <v>0</v>
      </c>
      <c r="T161" s="6"/>
      <c r="U161" s="7"/>
      <c r="V161" s="5">
        <f>IF(T161="",0,IF(T161&gt;U161,1,0))</f>
        <v>0</v>
      </c>
      <c r="W161" s="4">
        <f>IF(U161="",0,IF(U161&gt;T161,1,0))</f>
        <v>0</v>
      </c>
      <c r="X161" s="6"/>
      <c r="Y161" s="7"/>
      <c r="Z161" s="5">
        <f>IF(X161="",0,IF(X161&gt;Y161,1,0))</f>
        <v>0</v>
      </c>
      <c r="AA161" s="4">
        <f>IF(Y161="",0,IF(Y161&gt;X161,1,0))</f>
        <v>0</v>
      </c>
      <c r="AB161" s="6"/>
      <c r="AC161" s="65"/>
      <c r="AD161">
        <f>IF(AB161="",0,IF(AB161&gt;AC161,1,0))</f>
        <v>0</v>
      </c>
      <c r="AE161">
        <f>IF(AC161="",0,IF(AC161&gt;AB161,1,0))</f>
        <v>0</v>
      </c>
      <c r="AF161" s="69"/>
    </row>
    <row r="162" spans="1:32" x14ac:dyDescent="0.45">
      <c r="A162" s="60"/>
      <c r="B162" s="3" t="s">
        <v>10</v>
      </c>
      <c r="C162" s="25" t="s">
        <v>10</v>
      </c>
      <c r="D162" s="35">
        <f t="shared" ref="D162:D164" si="131">IF(F162&gt;G162,1,IF(G162&gt;F162,0,0))</f>
        <v>0</v>
      </c>
      <c r="E162" s="36">
        <f t="shared" ref="E162:E164" si="132">IF(G162&gt;F162,1,IF(F162&gt;G162,0,0))</f>
        <v>0</v>
      </c>
      <c r="F162" s="37">
        <f t="shared" ref="F162:G164" si="133">SUM(N162,R162,V162,Z162,AD162)</f>
        <v>0</v>
      </c>
      <c r="G162" s="38">
        <f t="shared" si="133"/>
        <v>0</v>
      </c>
      <c r="H162" s="42"/>
      <c r="I162" s="42"/>
      <c r="J162" s="43">
        <f t="shared" ref="J162:K164" si="134">SUM(L162,P162,T162,X162,AB162)</f>
        <v>0</v>
      </c>
      <c r="K162" s="38">
        <f t="shared" si="134"/>
        <v>0</v>
      </c>
      <c r="L162" s="5"/>
      <c r="M162" s="9"/>
      <c r="N162" s="5">
        <f t="shared" ref="N162:N164" si="135">IF(L162="",0,IF(L162&gt;M162,1,0))</f>
        <v>0</v>
      </c>
      <c r="O162" s="4">
        <f t="shared" ref="O162:O164" si="136">IF(M162="",0,IF(M162&gt;L162,1,0))</f>
        <v>0</v>
      </c>
      <c r="P162" s="8"/>
      <c r="Q162" s="9"/>
      <c r="R162" s="5">
        <f t="shared" ref="R162:R164" si="137">IF(P162="",0,IF(P162&gt;Q162,1,0))</f>
        <v>0</v>
      </c>
      <c r="S162" s="4">
        <f t="shared" ref="S162:S164" si="138">IF(Q162="",0,IF(Q162&gt;P162,1,0))</f>
        <v>0</v>
      </c>
      <c r="T162" s="8"/>
      <c r="U162" s="9"/>
      <c r="V162" s="5">
        <f t="shared" ref="V162:V164" si="139">IF(T162="",0,IF(T162&gt;U162,1,0))</f>
        <v>0</v>
      </c>
      <c r="W162" s="4">
        <f t="shared" ref="W162:W164" si="140">IF(U162="",0,IF(U162&gt;T162,1,0))</f>
        <v>0</v>
      </c>
      <c r="X162" s="8"/>
      <c r="Y162" s="9"/>
      <c r="Z162" s="5">
        <f t="shared" ref="Z162:Z164" si="141">IF(X162="",0,IF(X162&gt;Y162,1,0))</f>
        <v>0</v>
      </c>
      <c r="AA162" s="4">
        <f t="shared" ref="AA162:AA164" si="142">IF(Y162="",0,IF(Y162&gt;X162,1,0))</f>
        <v>0</v>
      </c>
      <c r="AB162" s="8"/>
      <c r="AC162" s="1"/>
      <c r="AD162">
        <f t="shared" ref="AD162:AD164" si="143">IF(AB162="",0,IF(AB162&gt;AC162,1,0))</f>
        <v>0</v>
      </c>
      <c r="AE162">
        <f t="shared" ref="AE162:AE164" si="144">IF(AC162="",0,IF(AC162&gt;AB162,1,0))</f>
        <v>0</v>
      </c>
      <c r="AF162" s="69"/>
    </row>
    <row r="163" spans="1:32" x14ac:dyDescent="0.45">
      <c r="A163" s="60"/>
      <c r="B163" s="3" t="s">
        <v>11</v>
      </c>
      <c r="C163" s="25" t="s">
        <v>11</v>
      </c>
      <c r="D163" s="35">
        <f t="shared" si="131"/>
        <v>0</v>
      </c>
      <c r="E163" s="36">
        <f t="shared" si="132"/>
        <v>0</v>
      </c>
      <c r="F163" s="37">
        <f t="shared" si="133"/>
        <v>0</v>
      </c>
      <c r="G163" s="38">
        <f t="shared" si="133"/>
        <v>0</v>
      </c>
      <c r="H163" s="42"/>
      <c r="I163" s="42"/>
      <c r="J163" s="43">
        <f t="shared" si="134"/>
        <v>0</v>
      </c>
      <c r="K163" s="38">
        <f t="shared" si="134"/>
        <v>0</v>
      </c>
      <c r="L163" s="5"/>
      <c r="M163" s="9"/>
      <c r="N163" s="5">
        <f t="shared" si="135"/>
        <v>0</v>
      </c>
      <c r="O163" s="4">
        <f t="shared" si="136"/>
        <v>0</v>
      </c>
      <c r="P163" s="8"/>
      <c r="Q163" s="9"/>
      <c r="R163" s="5">
        <f t="shared" si="137"/>
        <v>0</v>
      </c>
      <c r="S163" s="4">
        <f t="shared" si="138"/>
        <v>0</v>
      </c>
      <c r="T163" s="8"/>
      <c r="U163" s="9"/>
      <c r="V163" s="5">
        <f t="shared" si="139"/>
        <v>0</v>
      </c>
      <c r="W163" s="4">
        <f t="shared" si="140"/>
        <v>0</v>
      </c>
      <c r="X163" s="8"/>
      <c r="Y163" s="9"/>
      <c r="Z163" s="5">
        <f t="shared" si="141"/>
        <v>0</v>
      </c>
      <c r="AA163" s="4">
        <f t="shared" si="142"/>
        <v>0</v>
      </c>
      <c r="AB163" s="8"/>
      <c r="AC163" s="1"/>
      <c r="AD163">
        <f t="shared" si="143"/>
        <v>0</v>
      </c>
      <c r="AE163">
        <f t="shared" si="144"/>
        <v>0</v>
      </c>
      <c r="AF163" s="69"/>
    </row>
    <row r="164" spans="1:32" ht="14.65" thickBot="1" x14ac:dyDescent="0.5">
      <c r="A164" s="60"/>
      <c r="B164" s="3" t="s">
        <v>12</v>
      </c>
      <c r="C164" s="25" t="s">
        <v>12</v>
      </c>
      <c r="D164" s="35">
        <f t="shared" si="131"/>
        <v>0</v>
      </c>
      <c r="E164" s="36">
        <f t="shared" si="132"/>
        <v>0</v>
      </c>
      <c r="F164" s="37">
        <f t="shared" si="133"/>
        <v>0</v>
      </c>
      <c r="G164" s="38">
        <f t="shared" si="133"/>
        <v>0</v>
      </c>
      <c r="H164" s="44"/>
      <c r="I164" s="44"/>
      <c r="J164" s="43">
        <f t="shared" si="134"/>
        <v>0</v>
      </c>
      <c r="K164" s="38">
        <f t="shared" si="134"/>
        <v>0</v>
      </c>
      <c r="L164" s="20"/>
      <c r="M164" s="11"/>
      <c r="N164" s="5">
        <f t="shared" si="135"/>
        <v>0</v>
      </c>
      <c r="O164" s="4">
        <f t="shared" si="136"/>
        <v>0</v>
      </c>
      <c r="P164" s="10"/>
      <c r="Q164" s="11"/>
      <c r="R164" s="5">
        <f t="shared" si="137"/>
        <v>0</v>
      </c>
      <c r="S164" s="4">
        <f t="shared" si="138"/>
        <v>0</v>
      </c>
      <c r="T164" s="10"/>
      <c r="U164" s="11"/>
      <c r="V164" s="5">
        <f t="shared" si="139"/>
        <v>0</v>
      </c>
      <c r="W164" s="4">
        <f t="shared" si="140"/>
        <v>0</v>
      </c>
      <c r="X164" s="10"/>
      <c r="Y164" s="11"/>
      <c r="Z164" s="5">
        <f t="shared" si="141"/>
        <v>0</v>
      </c>
      <c r="AA164" s="4">
        <f t="shared" si="142"/>
        <v>0</v>
      </c>
      <c r="AB164" s="10"/>
      <c r="AC164" s="66"/>
      <c r="AD164">
        <f t="shared" si="143"/>
        <v>0</v>
      </c>
      <c r="AE164">
        <f t="shared" si="144"/>
        <v>0</v>
      </c>
      <c r="AF164" s="69"/>
    </row>
    <row r="165" spans="1:32" s="12" customFormat="1" ht="14.65" thickBot="1" x14ac:dyDescent="0.5">
      <c r="A165" s="64"/>
      <c r="B165" s="15" t="s">
        <v>15</v>
      </c>
      <c r="C165" s="26"/>
      <c r="D165" s="45">
        <f t="shared" ref="D165:E165" si="145">SUM(D161:D164)</f>
        <v>0</v>
      </c>
      <c r="E165" s="46">
        <f t="shared" si="145"/>
        <v>0</v>
      </c>
      <c r="F165" s="47">
        <f>SUM(F161:F164)</f>
        <v>0</v>
      </c>
      <c r="G165" s="48">
        <f>SUM(G161:G164)</f>
        <v>0</v>
      </c>
      <c r="H165" s="49"/>
      <c r="I165" s="49"/>
      <c r="J165" s="50">
        <f>SUM(J161:J164)</f>
        <v>0</v>
      </c>
      <c r="K165" s="48">
        <f>SUM(K161:K164)</f>
        <v>0</v>
      </c>
      <c r="AC165" s="58"/>
      <c r="AF165" s="68"/>
    </row>
    <row r="166" spans="1:32" s="12" customFormat="1" x14ac:dyDescent="0.45">
      <c r="A166" s="64"/>
      <c r="B166" s="15" t="s">
        <v>22</v>
      </c>
      <c r="C166" s="26"/>
      <c r="D166" s="45"/>
      <c r="E166" s="46"/>
      <c r="F166" s="83"/>
      <c r="G166" s="84"/>
      <c r="AB166" s="110" t="s">
        <v>17</v>
      </c>
      <c r="AC166" s="110"/>
      <c r="AF166" s="68"/>
    </row>
    <row r="167" spans="1:32" ht="14.65" thickBot="1" x14ac:dyDescent="0.5">
      <c r="A167" s="60"/>
      <c r="B167" s="15" t="s">
        <v>13</v>
      </c>
      <c r="C167" s="17"/>
      <c r="D167" s="51"/>
      <c r="E167" s="52"/>
      <c r="F167" s="51" t="str">
        <f>IF(AB168="yes",0,IF(AB168="no",-$C$11,"error"))</f>
        <v>error</v>
      </c>
      <c r="G167" s="52" t="str">
        <f>IF(AC168="yes",0,IF(AC168="no",-$C$11,"error"))</f>
        <v>error</v>
      </c>
      <c r="H167" s="18"/>
      <c r="I167" s="18"/>
      <c r="AB167" s="13" t="str">
        <f>B159</f>
        <v>West</v>
      </c>
      <c r="AC167" s="13" t="str">
        <f>C159</f>
        <v>Tayside</v>
      </c>
      <c r="AF167" s="69"/>
    </row>
    <row r="168" spans="1:32" s="16" customFormat="1" ht="14.65" thickBot="1" x14ac:dyDescent="0.5">
      <c r="A168" s="67"/>
      <c r="B168" s="33" t="s">
        <v>16</v>
      </c>
      <c r="C168" s="28"/>
      <c r="D168" s="29">
        <f>SUM(D165:D167)</f>
        <v>0</v>
      </c>
      <c r="E168" s="29">
        <f>SUM(E165:E167)</f>
        <v>0</v>
      </c>
      <c r="F168" s="29">
        <f t="shared" ref="F168:G168" si="146">SUM(F165:F167)</f>
        <v>0</v>
      </c>
      <c r="G168" s="29">
        <f t="shared" si="146"/>
        <v>0</v>
      </c>
      <c r="H168" s="32">
        <f t="shared" ref="H168:I168" si="147">SUM(H161:H167)</f>
        <v>0</v>
      </c>
      <c r="I168" s="33">
        <f t="shared" si="147"/>
        <v>0</v>
      </c>
      <c r="J168" s="30">
        <f>J165</f>
        <v>0</v>
      </c>
      <c r="K168" s="31">
        <f>K165</f>
        <v>0</v>
      </c>
      <c r="AB168" s="3"/>
      <c r="AC168" s="3"/>
      <c r="AF168" s="70"/>
    </row>
    <row r="169" spans="1:32" x14ac:dyDescent="0.45">
      <c r="A169" s="60"/>
      <c r="AC169" s="59"/>
      <c r="AF169" s="59"/>
    </row>
    <row r="170" spans="1:32" x14ac:dyDescent="0.45">
      <c r="A170" s="60"/>
      <c r="B170" s="53" t="s">
        <v>18</v>
      </c>
      <c r="C170" s="54" t="s">
        <v>40</v>
      </c>
      <c r="D170" s="54" t="s">
        <v>26</v>
      </c>
      <c r="E170" s="54" t="s">
        <v>27</v>
      </c>
      <c r="F170" s="54" t="s">
        <v>28</v>
      </c>
      <c r="G170" s="54" t="s">
        <v>29</v>
      </c>
      <c r="AC170" s="59"/>
      <c r="AF170" s="59"/>
    </row>
    <row r="171" spans="1:32" x14ac:dyDescent="0.45">
      <c r="A171" s="60"/>
      <c r="B171" s="2" t="str">
        <f>B159</f>
        <v>West</v>
      </c>
      <c r="C171" s="2">
        <f>IF(D165+E165&gt;0,1,0)</f>
        <v>0</v>
      </c>
      <c r="D171" s="2">
        <f>F168</f>
        <v>0</v>
      </c>
      <c r="E171" s="2">
        <f>D165</f>
        <v>0</v>
      </c>
      <c r="F171" s="2">
        <f>F165</f>
        <v>0</v>
      </c>
      <c r="G171" s="2">
        <f>J165-K165</f>
        <v>0</v>
      </c>
      <c r="AC171" s="59"/>
      <c r="AF171" s="59"/>
    </row>
    <row r="172" spans="1:32" x14ac:dyDescent="0.45">
      <c r="A172" s="60"/>
      <c r="B172" s="2" t="str">
        <f>C159</f>
        <v>Tayside</v>
      </c>
      <c r="C172" s="2">
        <f>IF(D165+E165&gt;0,1,0)</f>
        <v>0</v>
      </c>
      <c r="D172" s="2">
        <f>G168</f>
        <v>0</v>
      </c>
      <c r="E172" s="2">
        <f>E165</f>
        <v>0</v>
      </c>
      <c r="F172" s="2">
        <f>G165</f>
        <v>0</v>
      </c>
      <c r="G172" s="2">
        <f>K165-J165</f>
        <v>0</v>
      </c>
      <c r="AC172" s="59"/>
      <c r="AF172" s="59"/>
    </row>
    <row r="173" spans="1:32" ht="7.5" customHeight="1" x14ac:dyDescent="0.45">
      <c r="A173" s="61"/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  <c r="AB173" s="62"/>
      <c r="AC173" s="63"/>
      <c r="AF173" s="63"/>
    </row>
    <row r="174" spans="1:32" ht="7.5" customHeight="1" x14ac:dyDescent="0.45"/>
    <row r="175" spans="1:32" ht="6.75" customHeight="1" x14ac:dyDescent="0.45"/>
    <row r="176" spans="1:32" ht="6.75" customHeight="1" x14ac:dyDescent="0.45">
      <c r="A176" s="55"/>
      <c r="B176" s="56"/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  <c r="AA176" s="56"/>
      <c r="AB176" s="56"/>
      <c r="AC176" s="56"/>
      <c r="AF176" s="57"/>
    </row>
    <row r="177" spans="1:32" s="12" customFormat="1" ht="14.65" thickBot="1" x14ac:dyDescent="0.5">
      <c r="A177" s="64">
        <v>10</v>
      </c>
      <c r="B177" s="53" t="str">
        <f>$B$6</f>
        <v>East</v>
      </c>
      <c r="C177" s="53" t="str">
        <f>$B$7</f>
        <v>Grampian</v>
      </c>
      <c r="D177" s="111" t="s">
        <v>25</v>
      </c>
      <c r="E177" s="111"/>
      <c r="F177" s="111"/>
      <c r="G177" s="111"/>
      <c r="H177" s="112"/>
      <c r="I177" s="112"/>
      <c r="J177" s="112"/>
      <c r="K177" s="112"/>
      <c r="L177" s="113" t="s">
        <v>2</v>
      </c>
      <c r="M177" s="113"/>
      <c r="N177" s="34"/>
      <c r="O177" s="34"/>
      <c r="P177" s="113" t="s">
        <v>3</v>
      </c>
      <c r="Q177" s="113"/>
      <c r="R177" s="34"/>
      <c r="S177" s="34"/>
      <c r="T177" s="113" t="s">
        <v>4</v>
      </c>
      <c r="U177" s="113"/>
      <c r="V177" s="34"/>
      <c r="W177" s="34"/>
      <c r="X177" s="113" t="s">
        <v>5</v>
      </c>
      <c r="Y177" s="113"/>
      <c r="Z177" s="34"/>
      <c r="AA177" s="34"/>
      <c r="AB177" s="113" t="s">
        <v>6</v>
      </c>
      <c r="AC177" s="113"/>
      <c r="AF177" s="68"/>
    </row>
    <row r="178" spans="1:32" s="12" customFormat="1" ht="14.65" thickBot="1" x14ac:dyDescent="0.5">
      <c r="A178" s="64"/>
      <c r="B178" s="13" t="s">
        <v>0</v>
      </c>
      <c r="C178" s="21" t="s">
        <v>1</v>
      </c>
      <c r="D178" s="23" t="s">
        <v>20</v>
      </c>
      <c r="E178" s="24" t="s">
        <v>21</v>
      </c>
      <c r="F178" s="27" t="s">
        <v>7</v>
      </c>
      <c r="G178" s="24" t="s">
        <v>8</v>
      </c>
      <c r="H178" s="22" t="s">
        <v>19</v>
      </c>
      <c r="I178" s="14"/>
      <c r="J178" s="14" t="s">
        <v>23</v>
      </c>
      <c r="K178" s="14" t="s">
        <v>24</v>
      </c>
      <c r="L178" s="14" t="s">
        <v>23</v>
      </c>
      <c r="M178" s="14" t="s">
        <v>24</v>
      </c>
      <c r="N178" s="13"/>
      <c r="O178" s="13"/>
      <c r="P178" s="14" t="s">
        <v>23</v>
      </c>
      <c r="Q178" s="14" t="s">
        <v>24</v>
      </c>
      <c r="R178" s="14" t="s">
        <v>23</v>
      </c>
      <c r="S178" s="14" t="s">
        <v>24</v>
      </c>
      <c r="T178" s="14" t="s">
        <v>23</v>
      </c>
      <c r="U178" s="14" t="s">
        <v>24</v>
      </c>
      <c r="V178" s="14" t="s">
        <v>23</v>
      </c>
      <c r="W178" s="14" t="s">
        <v>24</v>
      </c>
      <c r="X178" s="14" t="s">
        <v>23</v>
      </c>
      <c r="Y178" s="14" t="s">
        <v>24</v>
      </c>
      <c r="Z178" s="14" t="s">
        <v>23</v>
      </c>
      <c r="AA178" s="14" t="s">
        <v>24</v>
      </c>
      <c r="AB178" s="14" t="s">
        <v>23</v>
      </c>
      <c r="AC178" s="14" t="s">
        <v>24</v>
      </c>
      <c r="AF178" s="68"/>
    </row>
    <row r="179" spans="1:32" x14ac:dyDescent="0.45">
      <c r="A179" s="60"/>
      <c r="B179" s="3" t="s">
        <v>9</v>
      </c>
      <c r="C179" s="25" t="s">
        <v>9</v>
      </c>
      <c r="D179" s="35">
        <f>IF(F179&gt;G179,1,IF(G179&gt;F179,0,0))</f>
        <v>0</v>
      </c>
      <c r="E179" s="36">
        <f>IF(G179&gt;F179,1,IF(F179&gt;G179,0,0))</f>
        <v>0</v>
      </c>
      <c r="F179" s="37">
        <f>SUM(N179,R179,V179,Z179,AD179)</f>
        <v>0</v>
      </c>
      <c r="G179" s="38">
        <f>SUM(O179,S179,W179,AA179,AE179)</f>
        <v>0</v>
      </c>
      <c r="H179" s="39"/>
      <c r="I179" s="39"/>
      <c r="J179" s="40">
        <f>SUM(L179,P179,T179,X179,AB179)</f>
        <v>0</v>
      </c>
      <c r="K179" s="41">
        <f>SUM(M179,Q179,U179,Y179,AC179)</f>
        <v>0</v>
      </c>
      <c r="L179" s="19"/>
      <c r="M179" s="7"/>
      <c r="N179" s="5">
        <f>IF(L179="",0,IF(L179&gt;M179,1,0))</f>
        <v>0</v>
      </c>
      <c r="O179" s="4">
        <f>IF(M179="",0,IF(M179&gt;L179,1,0))</f>
        <v>0</v>
      </c>
      <c r="P179" s="6"/>
      <c r="Q179" s="7"/>
      <c r="R179" s="5">
        <f>IF(P179="",0,IF(P179&gt;Q179,1,0))</f>
        <v>0</v>
      </c>
      <c r="S179" s="4">
        <f>IF(Q179="",0,IF(Q179&gt;P179,1,0))</f>
        <v>0</v>
      </c>
      <c r="T179" s="6"/>
      <c r="U179" s="7"/>
      <c r="V179" s="5">
        <f>IF(T179="",0,IF(T179&gt;U179,1,0))</f>
        <v>0</v>
      </c>
      <c r="W179" s="4">
        <f>IF(U179="",0,IF(U179&gt;T179,1,0))</f>
        <v>0</v>
      </c>
      <c r="X179" s="6"/>
      <c r="Y179" s="7"/>
      <c r="Z179" s="5">
        <f>IF(X179="",0,IF(X179&gt;Y179,1,0))</f>
        <v>0</v>
      </c>
      <c r="AA179" s="4">
        <f>IF(Y179="",0,IF(Y179&gt;X179,1,0))</f>
        <v>0</v>
      </c>
      <c r="AB179" s="6"/>
      <c r="AC179" s="65"/>
      <c r="AD179">
        <f>IF(AB179="",0,IF(AB179&gt;AC179,1,0))</f>
        <v>0</v>
      </c>
      <c r="AE179">
        <f>IF(AC179="",0,IF(AC179&gt;AB179,1,0))</f>
        <v>0</v>
      </c>
      <c r="AF179" s="69"/>
    </row>
    <row r="180" spans="1:32" x14ac:dyDescent="0.45">
      <c r="A180" s="60"/>
      <c r="B180" s="3" t="s">
        <v>10</v>
      </c>
      <c r="C180" s="25" t="s">
        <v>10</v>
      </c>
      <c r="D180" s="35">
        <f t="shared" ref="D180:D182" si="148">IF(F180&gt;G180,1,IF(G180&gt;F180,0,0))</f>
        <v>0</v>
      </c>
      <c r="E180" s="36">
        <f t="shared" ref="E180:E182" si="149">IF(G180&gt;F180,1,IF(F180&gt;G180,0,0))</f>
        <v>0</v>
      </c>
      <c r="F180" s="37">
        <f t="shared" ref="F180:G182" si="150">SUM(N180,R180,V180,Z180,AD180)</f>
        <v>0</v>
      </c>
      <c r="G180" s="38">
        <f t="shared" si="150"/>
        <v>0</v>
      </c>
      <c r="H180" s="42"/>
      <c r="I180" s="42"/>
      <c r="J180" s="43">
        <f t="shared" ref="J180:K182" si="151">SUM(L180,P180,T180,X180,AB180)</f>
        <v>0</v>
      </c>
      <c r="K180" s="38">
        <f t="shared" si="151"/>
        <v>0</v>
      </c>
      <c r="L180" s="5"/>
      <c r="M180" s="9"/>
      <c r="N180" s="5">
        <f t="shared" ref="N180:N182" si="152">IF(L180="",0,IF(L180&gt;M180,1,0))</f>
        <v>0</v>
      </c>
      <c r="O180" s="4">
        <f t="shared" ref="O180:O182" si="153">IF(M180="",0,IF(M180&gt;L180,1,0))</f>
        <v>0</v>
      </c>
      <c r="P180" s="8"/>
      <c r="Q180" s="9"/>
      <c r="R180" s="5">
        <f t="shared" ref="R180:R182" si="154">IF(P180="",0,IF(P180&gt;Q180,1,0))</f>
        <v>0</v>
      </c>
      <c r="S180" s="4">
        <f t="shared" ref="S180:S182" si="155">IF(Q180="",0,IF(Q180&gt;P180,1,0))</f>
        <v>0</v>
      </c>
      <c r="T180" s="8"/>
      <c r="U180" s="9"/>
      <c r="V180" s="5">
        <f t="shared" ref="V180:V182" si="156">IF(T180="",0,IF(T180&gt;U180,1,0))</f>
        <v>0</v>
      </c>
      <c r="W180" s="4">
        <f t="shared" ref="W180:W182" si="157">IF(U180="",0,IF(U180&gt;T180,1,0))</f>
        <v>0</v>
      </c>
      <c r="X180" s="8"/>
      <c r="Y180" s="9"/>
      <c r="Z180" s="5">
        <f t="shared" ref="Z180:Z182" si="158">IF(X180="",0,IF(X180&gt;Y180,1,0))</f>
        <v>0</v>
      </c>
      <c r="AA180" s="4">
        <f t="shared" ref="AA180:AA182" si="159">IF(Y180="",0,IF(Y180&gt;X180,1,0))</f>
        <v>0</v>
      </c>
      <c r="AB180" s="8"/>
      <c r="AC180" s="1"/>
      <c r="AD180">
        <f t="shared" ref="AD180:AD182" si="160">IF(AB180="",0,IF(AB180&gt;AC180,1,0))</f>
        <v>0</v>
      </c>
      <c r="AE180">
        <f t="shared" ref="AE180:AE182" si="161">IF(AC180="",0,IF(AC180&gt;AB180,1,0))</f>
        <v>0</v>
      </c>
      <c r="AF180" s="69"/>
    </row>
    <row r="181" spans="1:32" x14ac:dyDescent="0.45">
      <c r="A181" s="60"/>
      <c r="B181" s="3" t="s">
        <v>11</v>
      </c>
      <c r="C181" s="25" t="s">
        <v>11</v>
      </c>
      <c r="D181" s="35">
        <f t="shared" si="148"/>
        <v>0</v>
      </c>
      <c r="E181" s="36">
        <f t="shared" si="149"/>
        <v>0</v>
      </c>
      <c r="F181" s="37">
        <f t="shared" si="150"/>
        <v>0</v>
      </c>
      <c r="G181" s="38">
        <f t="shared" si="150"/>
        <v>0</v>
      </c>
      <c r="H181" s="42"/>
      <c r="I181" s="42"/>
      <c r="J181" s="43">
        <f t="shared" si="151"/>
        <v>0</v>
      </c>
      <c r="K181" s="38">
        <f t="shared" si="151"/>
        <v>0</v>
      </c>
      <c r="L181" s="5"/>
      <c r="M181" s="9"/>
      <c r="N181" s="5">
        <f t="shared" si="152"/>
        <v>0</v>
      </c>
      <c r="O181" s="4">
        <f t="shared" si="153"/>
        <v>0</v>
      </c>
      <c r="P181" s="8"/>
      <c r="Q181" s="9"/>
      <c r="R181" s="5">
        <f t="shared" si="154"/>
        <v>0</v>
      </c>
      <c r="S181" s="4">
        <f t="shared" si="155"/>
        <v>0</v>
      </c>
      <c r="T181" s="8"/>
      <c r="U181" s="9"/>
      <c r="V181" s="5">
        <f t="shared" si="156"/>
        <v>0</v>
      </c>
      <c r="W181" s="4">
        <f t="shared" si="157"/>
        <v>0</v>
      </c>
      <c r="X181" s="8"/>
      <c r="Y181" s="9"/>
      <c r="Z181" s="5">
        <f t="shared" si="158"/>
        <v>0</v>
      </c>
      <c r="AA181" s="4">
        <f t="shared" si="159"/>
        <v>0</v>
      </c>
      <c r="AB181" s="8"/>
      <c r="AC181" s="1"/>
      <c r="AD181">
        <f t="shared" si="160"/>
        <v>0</v>
      </c>
      <c r="AE181">
        <f t="shared" si="161"/>
        <v>0</v>
      </c>
      <c r="AF181" s="69"/>
    </row>
    <row r="182" spans="1:32" ht="14.65" thickBot="1" x14ac:dyDescent="0.5">
      <c r="A182" s="60"/>
      <c r="B182" s="3" t="s">
        <v>12</v>
      </c>
      <c r="C182" s="25" t="s">
        <v>12</v>
      </c>
      <c r="D182" s="35">
        <f t="shared" si="148"/>
        <v>0</v>
      </c>
      <c r="E182" s="36">
        <f t="shared" si="149"/>
        <v>0</v>
      </c>
      <c r="F182" s="37">
        <f t="shared" si="150"/>
        <v>0</v>
      </c>
      <c r="G182" s="38">
        <f t="shared" si="150"/>
        <v>0</v>
      </c>
      <c r="H182" s="44"/>
      <c r="I182" s="44"/>
      <c r="J182" s="43">
        <f t="shared" si="151"/>
        <v>0</v>
      </c>
      <c r="K182" s="38">
        <f t="shared" si="151"/>
        <v>0</v>
      </c>
      <c r="L182" s="20"/>
      <c r="M182" s="11"/>
      <c r="N182" s="5">
        <f t="shared" si="152"/>
        <v>0</v>
      </c>
      <c r="O182" s="4">
        <f t="shared" si="153"/>
        <v>0</v>
      </c>
      <c r="P182" s="10"/>
      <c r="Q182" s="11"/>
      <c r="R182" s="5">
        <f t="shared" si="154"/>
        <v>0</v>
      </c>
      <c r="S182" s="4">
        <f t="shared" si="155"/>
        <v>0</v>
      </c>
      <c r="T182" s="10"/>
      <c r="U182" s="11"/>
      <c r="V182" s="5">
        <f t="shared" si="156"/>
        <v>0</v>
      </c>
      <c r="W182" s="4">
        <f t="shared" si="157"/>
        <v>0</v>
      </c>
      <c r="X182" s="10"/>
      <c r="Y182" s="11"/>
      <c r="Z182" s="5">
        <f t="shared" si="158"/>
        <v>0</v>
      </c>
      <c r="AA182" s="4">
        <f t="shared" si="159"/>
        <v>0</v>
      </c>
      <c r="AB182" s="10"/>
      <c r="AC182" s="66"/>
      <c r="AD182">
        <f t="shared" si="160"/>
        <v>0</v>
      </c>
      <c r="AE182">
        <f t="shared" si="161"/>
        <v>0</v>
      </c>
      <c r="AF182" s="69"/>
    </row>
    <row r="183" spans="1:32" s="12" customFormat="1" ht="14.65" thickBot="1" x14ac:dyDescent="0.5">
      <c r="A183" s="64"/>
      <c r="B183" s="15" t="s">
        <v>15</v>
      </c>
      <c r="C183" s="26"/>
      <c r="D183" s="45">
        <f t="shared" ref="D183:E183" si="162">SUM(D179:D182)</f>
        <v>0</v>
      </c>
      <c r="E183" s="46">
        <f t="shared" si="162"/>
        <v>0</v>
      </c>
      <c r="F183" s="47">
        <f>SUM(F179:F182)</f>
        <v>0</v>
      </c>
      <c r="G183" s="48">
        <f>SUM(G179:G182)</f>
        <v>0</v>
      </c>
      <c r="H183" s="49"/>
      <c r="I183" s="49"/>
      <c r="J183" s="50">
        <f>SUM(J179:J182)</f>
        <v>0</v>
      </c>
      <c r="K183" s="48">
        <f>SUM(K179:K182)</f>
        <v>0</v>
      </c>
      <c r="AC183" s="58"/>
      <c r="AF183" s="68"/>
    </row>
    <row r="184" spans="1:32" s="12" customFormat="1" x14ac:dyDescent="0.45">
      <c r="A184" s="64"/>
      <c r="B184" s="15" t="s">
        <v>22</v>
      </c>
      <c r="C184" s="26"/>
      <c r="D184" s="45"/>
      <c r="E184" s="46"/>
      <c r="F184" s="83"/>
      <c r="G184" s="84"/>
      <c r="AB184" s="110" t="s">
        <v>17</v>
      </c>
      <c r="AC184" s="110"/>
      <c r="AF184" s="68"/>
    </row>
    <row r="185" spans="1:32" ht="14.65" thickBot="1" x14ac:dyDescent="0.5">
      <c r="A185" s="60"/>
      <c r="B185" s="15" t="s">
        <v>13</v>
      </c>
      <c r="C185" s="17"/>
      <c r="D185" s="51"/>
      <c r="E185" s="52"/>
      <c r="F185" s="51" t="str">
        <f>IF(AB186="yes",0,IF(AB186="no",-$C$11,"error"))</f>
        <v>error</v>
      </c>
      <c r="G185" s="52" t="str">
        <f>IF(AC186="yes",0,IF(AC186="no",-$C$11,"error"))</f>
        <v>error</v>
      </c>
      <c r="H185" s="18"/>
      <c r="I185" s="18"/>
      <c r="AB185" s="13" t="str">
        <f>B177</f>
        <v>East</v>
      </c>
      <c r="AC185" s="13" t="str">
        <f>C177</f>
        <v>Grampian</v>
      </c>
      <c r="AF185" s="69"/>
    </row>
    <row r="186" spans="1:32" s="16" customFormat="1" ht="14.65" thickBot="1" x14ac:dyDescent="0.5">
      <c r="A186" s="67"/>
      <c r="B186" s="33" t="s">
        <v>16</v>
      </c>
      <c r="C186" s="28"/>
      <c r="D186" s="29">
        <f>SUM(D183:D185)</f>
        <v>0</v>
      </c>
      <c r="E186" s="29">
        <f>SUM(E183:E185)</f>
        <v>0</v>
      </c>
      <c r="F186" s="29">
        <f t="shared" ref="F186:G186" si="163">SUM(F183:F185)</f>
        <v>0</v>
      </c>
      <c r="G186" s="29">
        <f t="shared" si="163"/>
        <v>0</v>
      </c>
      <c r="H186" s="32">
        <f t="shared" ref="H186:I186" si="164">SUM(H179:H185)</f>
        <v>0</v>
      </c>
      <c r="I186" s="33">
        <f t="shared" si="164"/>
        <v>0</v>
      </c>
      <c r="J186" s="30">
        <f>J183</f>
        <v>0</v>
      </c>
      <c r="K186" s="31">
        <f>K183</f>
        <v>0</v>
      </c>
      <c r="AB186" s="3"/>
      <c r="AC186" s="3"/>
      <c r="AF186" s="70"/>
    </row>
    <row r="187" spans="1:32" x14ac:dyDescent="0.45">
      <c r="A187" s="60"/>
      <c r="AC187" s="59"/>
      <c r="AF187" s="59"/>
    </row>
    <row r="188" spans="1:32" x14ac:dyDescent="0.45">
      <c r="A188" s="60"/>
      <c r="B188" s="53" t="s">
        <v>18</v>
      </c>
      <c r="C188" s="54" t="s">
        <v>40</v>
      </c>
      <c r="D188" s="54" t="s">
        <v>26</v>
      </c>
      <c r="E188" s="54" t="s">
        <v>27</v>
      </c>
      <c r="F188" s="54" t="s">
        <v>28</v>
      </c>
      <c r="G188" s="54" t="s">
        <v>29</v>
      </c>
      <c r="AC188" s="59"/>
      <c r="AF188" s="59"/>
    </row>
    <row r="189" spans="1:32" x14ac:dyDescent="0.45">
      <c r="A189" s="60"/>
      <c r="B189" s="2" t="str">
        <f>B177</f>
        <v>East</v>
      </c>
      <c r="C189" s="2">
        <f>IF(D183+E183&gt;0,1,0)</f>
        <v>0</v>
      </c>
      <c r="D189" s="2">
        <f>F186</f>
        <v>0</v>
      </c>
      <c r="E189" s="2">
        <f>D183</f>
        <v>0</v>
      </c>
      <c r="F189" s="2">
        <f>F183</f>
        <v>0</v>
      </c>
      <c r="G189" s="2">
        <f>J183-K183</f>
        <v>0</v>
      </c>
      <c r="AC189" s="59"/>
      <c r="AF189" s="59"/>
    </row>
    <row r="190" spans="1:32" x14ac:dyDescent="0.45">
      <c r="A190" s="60"/>
      <c r="B190" s="2" t="str">
        <f>C177</f>
        <v>Grampian</v>
      </c>
      <c r="C190" s="2">
        <f>IF(D183+E183&gt;0,1,0)</f>
        <v>0</v>
      </c>
      <c r="D190" s="2">
        <f>G186</f>
        <v>0</v>
      </c>
      <c r="E190" s="2">
        <f>E183</f>
        <v>0</v>
      </c>
      <c r="F190" s="2">
        <f>G183</f>
        <v>0</v>
      </c>
      <c r="G190" s="2">
        <f>K183-J183</f>
        <v>0</v>
      </c>
      <c r="AC190" s="59"/>
      <c r="AF190" s="59"/>
    </row>
    <row r="191" spans="1:32" ht="7.5" customHeight="1" x14ac:dyDescent="0.45">
      <c r="A191" s="61"/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  <c r="AB191" s="62"/>
      <c r="AC191" s="63"/>
      <c r="AF191" s="63"/>
    </row>
    <row r="192" spans="1:32" ht="6.75" customHeight="1" x14ac:dyDescent="0.45"/>
    <row r="193" spans="1:32" ht="6.75" customHeight="1" x14ac:dyDescent="0.45"/>
    <row r="194" spans="1:32" ht="6.75" customHeight="1" x14ac:dyDescent="0.45">
      <c r="A194" s="55"/>
      <c r="B194" s="56"/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  <c r="R194" s="56"/>
      <c r="S194" s="56"/>
      <c r="T194" s="56"/>
      <c r="U194" s="56"/>
      <c r="V194" s="56"/>
      <c r="W194" s="56"/>
      <c r="X194" s="56"/>
      <c r="Y194" s="56"/>
      <c r="Z194" s="56"/>
      <c r="AA194" s="56"/>
      <c r="AB194" s="56"/>
      <c r="AC194" s="56"/>
      <c r="AF194" s="57"/>
    </row>
    <row r="195" spans="1:32" s="12" customFormat="1" ht="14.65" thickBot="1" x14ac:dyDescent="0.5">
      <c r="A195" s="64">
        <v>11</v>
      </c>
      <c r="B195" s="53" t="str">
        <f>$B$6</f>
        <v>East</v>
      </c>
      <c r="C195" s="53" t="str">
        <f>$B$8</f>
        <v>Central</v>
      </c>
      <c r="D195" s="111" t="s">
        <v>25</v>
      </c>
      <c r="E195" s="111"/>
      <c r="F195" s="111"/>
      <c r="G195" s="111"/>
      <c r="H195" s="112"/>
      <c r="I195" s="112"/>
      <c r="J195" s="112"/>
      <c r="K195" s="112"/>
      <c r="L195" s="113" t="s">
        <v>2</v>
      </c>
      <c r="M195" s="113"/>
      <c r="N195" s="34"/>
      <c r="O195" s="34"/>
      <c r="P195" s="113" t="s">
        <v>3</v>
      </c>
      <c r="Q195" s="113"/>
      <c r="R195" s="34"/>
      <c r="S195" s="34"/>
      <c r="T195" s="113" t="s">
        <v>4</v>
      </c>
      <c r="U195" s="113"/>
      <c r="V195" s="34"/>
      <c r="W195" s="34"/>
      <c r="X195" s="113" t="s">
        <v>5</v>
      </c>
      <c r="Y195" s="113"/>
      <c r="Z195" s="34"/>
      <c r="AA195" s="34"/>
      <c r="AB195" s="113" t="s">
        <v>6</v>
      </c>
      <c r="AC195" s="113"/>
      <c r="AF195" s="68"/>
    </row>
    <row r="196" spans="1:32" s="12" customFormat="1" ht="14.65" thickBot="1" x14ac:dyDescent="0.5">
      <c r="A196" s="64"/>
      <c r="B196" s="13" t="s">
        <v>0</v>
      </c>
      <c r="C196" s="21" t="s">
        <v>1</v>
      </c>
      <c r="D196" s="23" t="s">
        <v>20</v>
      </c>
      <c r="E196" s="24" t="s">
        <v>21</v>
      </c>
      <c r="F196" s="27" t="s">
        <v>7</v>
      </c>
      <c r="G196" s="24" t="s">
        <v>8</v>
      </c>
      <c r="H196" s="22" t="s">
        <v>19</v>
      </c>
      <c r="I196" s="14"/>
      <c r="J196" s="14" t="s">
        <v>23</v>
      </c>
      <c r="K196" s="14" t="s">
        <v>24</v>
      </c>
      <c r="L196" s="14" t="s">
        <v>23</v>
      </c>
      <c r="M196" s="14" t="s">
        <v>24</v>
      </c>
      <c r="N196" s="13"/>
      <c r="O196" s="13"/>
      <c r="P196" s="14" t="s">
        <v>23</v>
      </c>
      <c r="Q196" s="14" t="s">
        <v>24</v>
      </c>
      <c r="R196" s="14" t="s">
        <v>23</v>
      </c>
      <c r="S196" s="14" t="s">
        <v>24</v>
      </c>
      <c r="T196" s="14" t="s">
        <v>23</v>
      </c>
      <c r="U196" s="14" t="s">
        <v>24</v>
      </c>
      <c r="V196" s="14" t="s">
        <v>23</v>
      </c>
      <c r="W196" s="14" t="s">
        <v>24</v>
      </c>
      <c r="X196" s="14" t="s">
        <v>23</v>
      </c>
      <c r="Y196" s="14" t="s">
        <v>24</v>
      </c>
      <c r="Z196" s="14" t="s">
        <v>23</v>
      </c>
      <c r="AA196" s="14" t="s">
        <v>24</v>
      </c>
      <c r="AB196" s="14" t="s">
        <v>23</v>
      </c>
      <c r="AC196" s="14" t="s">
        <v>24</v>
      </c>
      <c r="AF196" s="68"/>
    </row>
    <row r="197" spans="1:32" x14ac:dyDescent="0.45">
      <c r="A197" s="60"/>
      <c r="B197" s="5" t="s">
        <v>185</v>
      </c>
      <c r="C197" s="89" t="s">
        <v>134</v>
      </c>
      <c r="D197" s="35">
        <f>IF(F197&gt;G197,1,IF(G197&gt;F197,0,0))</f>
        <v>0</v>
      </c>
      <c r="E197" s="36">
        <f>IF(G197&gt;F197,1,IF(F197&gt;G197,0,0))</f>
        <v>1</v>
      </c>
      <c r="F197" s="37">
        <f>SUM(N197,R197,V197,Z197,AD197)</f>
        <v>0</v>
      </c>
      <c r="G197" s="38">
        <f>SUM(O197,S197,W197,AA197,AE197)</f>
        <v>3</v>
      </c>
      <c r="H197" s="39"/>
      <c r="I197" s="39"/>
      <c r="J197" s="40">
        <f>SUM(L197,P197,T197,X197,AB197)</f>
        <v>27</v>
      </c>
      <c r="K197" s="41">
        <f>SUM(M197,Q197,U197,Y197,AC197)</f>
        <v>36</v>
      </c>
      <c r="L197" s="19">
        <v>6</v>
      </c>
      <c r="M197" s="7">
        <v>11</v>
      </c>
      <c r="N197" s="5">
        <f>IF(L197="",0,IF(L197&gt;M197,1,0))</f>
        <v>0</v>
      </c>
      <c r="O197" s="4">
        <f>IF(M197="",0,IF(M197&gt;L197,1,0))</f>
        <v>1</v>
      </c>
      <c r="P197" s="6">
        <v>11</v>
      </c>
      <c r="Q197" s="7">
        <v>13</v>
      </c>
      <c r="R197" s="5">
        <f>IF(P197="",0,IF(P197&gt;Q197,1,0))</f>
        <v>0</v>
      </c>
      <c r="S197" s="4">
        <f>IF(Q197="",0,IF(Q197&gt;P197,1,0))</f>
        <v>1</v>
      </c>
      <c r="T197" s="6">
        <v>10</v>
      </c>
      <c r="U197" s="7">
        <v>12</v>
      </c>
      <c r="V197" s="5">
        <f>IF(T197="",0,IF(T197&gt;U197,1,0))</f>
        <v>0</v>
      </c>
      <c r="W197" s="4">
        <f>IF(U197="",0,IF(U197&gt;T197,1,0))</f>
        <v>1</v>
      </c>
      <c r="X197" s="6"/>
      <c r="Y197" s="7"/>
      <c r="Z197" s="5">
        <f>IF(X197="",0,IF(X197&gt;Y197,1,0))</f>
        <v>0</v>
      </c>
      <c r="AA197" s="4">
        <f>IF(Y197="",0,IF(Y197&gt;X197,1,0))</f>
        <v>0</v>
      </c>
      <c r="AB197" s="6"/>
      <c r="AC197" s="65"/>
      <c r="AD197">
        <f>IF(AB197="",0,IF(AB197&gt;AC197,1,0))</f>
        <v>0</v>
      </c>
      <c r="AE197">
        <f>IF(AC197="",0,IF(AC197&gt;AB197,1,0))</f>
        <v>0</v>
      </c>
      <c r="AF197" s="69"/>
    </row>
    <row r="198" spans="1:32" x14ac:dyDescent="0.45">
      <c r="A198" s="60"/>
      <c r="B198" s="5" t="s">
        <v>186</v>
      </c>
      <c r="C198" s="89" t="s">
        <v>135</v>
      </c>
      <c r="D198" s="35">
        <f t="shared" ref="D198:D200" si="165">IF(F198&gt;G198,1,IF(G198&gt;F198,0,0))</f>
        <v>1</v>
      </c>
      <c r="E198" s="36">
        <f t="shared" ref="E198:E200" si="166">IF(G198&gt;F198,1,IF(F198&gt;G198,0,0))</f>
        <v>0</v>
      </c>
      <c r="F198" s="37">
        <f t="shared" ref="F198:G200" si="167">SUM(N198,R198,V198,Z198,AD198)</f>
        <v>3</v>
      </c>
      <c r="G198" s="38">
        <f t="shared" si="167"/>
        <v>1</v>
      </c>
      <c r="H198" s="42"/>
      <c r="I198" s="42"/>
      <c r="J198" s="43">
        <f t="shared" ref="J198:K200" si="168">SUM(L198,P198,T198,X198,AB198)</f>
        <v>45</v>
      </c>
      <c r="K198" s="38">
        <f t="shared" si="168"/>
        <v>36</v>
      </c>
      <c r="L198" s="5">
        <v>12</v>
      </c>
      <c r="M198" s="9">
        <v>14</v>
      </c>
      <c r="N198" s="5">
        <f t="shared" ref="N198:N200" si="169">IF(L198="",0,IF(L198&gt;M198,1,0))</f>
        <v>0</v>
      </c>
      <c r="O198" s="4">
        <f t="shared" ref="O198:O200" si="170">IF(M198="",0,IF(M198&gt;L198,1,0))</f>
        <v>1</v>
      </c>
      <c r="P198" s="8">
        <v>11</v>
      </c>
      <c r="Q198" s="9">
        <v>8</v>
      </c>
      <c r="R198" s="5">
        <f t="shared" ref="R198:R200" si="171">IF(P198="",0,IF(P198&gt;Q198,1,0))</f>
        <v>1</v>
      </c>
      <c r="S198" s="4">
        <f t="shared" ref="S198:S200" si="172">IF(Q198="",0,IF(Q198&gt;P198,1,0))</f>
        <v>0</v>
      </c>
      <c r="T198" s="8">
        <v>11</v>
      </c>
      <c r="U198" s="9">
        <v>5</v>
      </c>
      <c r="V198" s="5">
        <f t="shared" ref="V198:V200" si="173">IF(T198="",0,IF(T198&gt;U198,1,0))</f>
        <v>1</v>
      </c>
      <c r="W198" s="4">
        <f t="shared" ref="W198:W200" si="174">IF(U198="",0,IF(U198&gt;T198,1,0))</f>
        <v>0</v>
      </c>
      <c r="X198" s="8">
        <v>11</v>
      </c>
      <c r="Y198" s="9">
        <v>9</v>
      </c>
      <c r="Z198" s="5">
        <f t="shared" ref="Z198:Z200" si="175">IF(X198="",0,IF(X198&gt;Y198,1,0))</f>
        <v>1</v>
      </c>
      <c r="AA198" s="4">
        <f t="shared" ref="AA198:AA200" si="176">IF(Y198="",0,IF(Y198&gt;X198,1,0))</f>
        <v>0</v>
      </c>
      <c r="AB198" s="8"/>
      <c r="AC198" s="1"/>
      <c r="AD198">
        <f t="shared" ref="AD198:AD200" si="177">IF(AB198="",0,IF(AB198&gt;AC198,1,0))</f>
        <v>0</v>
      </c>
      <c r="AE198">
        <f t="shared" ref="AE198:AE200" si="178">IF(AC198="",0,IF(AC198&gt;AB198,1,0))</f>
        <v>0</v>
      </c>
      <c r="AF198" s="69"/>
    </row>
    <row r="199" spans="1:32" x14ac:dyDescent="0.45">
      <c r="A199" s="60"/>
      <c r="B199" s="5" t="s">
        <v>187</v>
      </c>
      <c r="C199" s="89" t="s">
        <v>136</v>
      </c>
      <c r="D199" s="35">
        <f t="shared" si="165"/>
        <v>0</v>
      </c>
      <c r="E199" s="36">
        <f t="shared" si="166"/>
        <v>1</v>
      </c>
      <c r="F199" s="37">
        <f t="shared" si="167"/>
        <v>0</v>
      </c>
      <c r="G199" s="38">
        <f t="shared" si="167"/>
        <v>3</v>
      </c>
      <c r="H199" s="42"/>
      <c r="I199" s="42"/>
      <c r="J199" s="43">
        <f t="shared" si="168"/>
        <v>19</v>
      </c>
      <c r="K199" s="38">
        <f t="shared" si="168"/>
        <v>33</v>
      </c>
      <c r="L199" s="5">
        <v>7</v>
      </c>
      <c r="M199" s="9">
        <v>11</v>
      </c>
      <c r="N199" s="5">
        <f t="shared" si="169"/>
        <v>0</v>
      </c>
      <c r="O199" s="4">
        <f t="shared" si="170"/>
        <v>1</v>
      </c>
      <c r="P199" s="8">
        <v>5</v>
      </c>
      <c r="Q199" s="9">
        <v>11</v>
      </c>
      <c r="R199" s="5">
        <f t="shared" si="171"/>
        <v>0</v>
      </c>
      <c r="S199" s="4">
        <f t="shared" si="172"/>
        <v>1</v>
      </c>
      <c r="T199" s="8">
        <v>7</v>
      </c>
      <c r="U199" s="9">
        <v>11</v>
      </c>
      <c r="V199" s="5">
        <f t="shared" si="173"/>
        <v>0</v>
      </c>
      <c r="W199" s="4">
        <f t="shared" si="174"/>
        <v>1</v>
      </c>
      <c r="X199" s="8"/>
      <c r="Y199" s="9"/>
      <c r="Z199" s="5">
        <f t="shared" si="175"/>
        <v>0</v>
      </c>
      <c r="AA199" s="4">
        <f t="shared" si="176"/>
        <v>0</v>
      </c>
      <c r="AB199" s="8"/>
      <c r="AC199" s="1"/>
      <c r="AD199">
        <f t="shared" si="177"/>
        <v>0</v>
      </c>
      <c r="AE199">
        <f t="shared" si="178"/>
        <v>0</v>
      </c>
      <c r="AF199" s="69"/>
    </row>
    <row r="200" spans="1:32" ht="14.65" thickBot="1" x14ac:dyDescent="0.5">
      <c r="A200" s="60"/>
      <c r="B200" s="5" t="s">
        <v>188</v>
      </c>
      <c r="C200" s="89" t="s">
        <v>137</v>
      </c>
      <c r="D200" s="35">
        <f t="shared" si="165"/>
        <v>0</v>
      </c>
      <c r="E200" s="36">
        <f t="shared" si="166"/>
        <v>1</v>
      </c>
      <c r="F200" s="37">
        <f t="shared" si="167"/>
        <v>0</v>
      </c>
      <c r="G200" s="38">
        <f t="shared" si="167"/>
        <v>3</v>
      </c>
      <c r="H200" s="44"/>
      <c r="I200" s="44"/>
      <c r="J200" s="43">
        <f t="shared" si="168"/>
        <v>15</v>
      </c>
      <c r="K200" s="38">
        <f t="shared" si="168"/>
        <v>33</v>
      </c>
      <c r="L200" s="20">
        <v>0</v>
      </c>
      <c r="M200" s="11">
        <v>11</v>
      </c>
      <c r="N200" s="5">
        <f t="shared" si="169"/>
        <v>0</v>
      </c>
      <c r="O200" s="4">
        <f t="shared" si="170"/>
        <v>1</v>
      </c>
      <c r="P200" s="10">
        <v>6</v>
      </c>
      <c r="Q200" s="11">
        <v>11</v>
      </c>
      <c r="R200" s="5">
        <f t="shared" si="171"/>
        <v>0</v>
      </c>
      <c r="S200" s="4">
        <f t="shared" si="172"/>
        <v>1</v>
      </c>
      <c r="T200" s="10">
        <v>9</v>
      </c>
      <c r="U200" s="11">
        <v>11</v>
      </c>
      <c r="V200" s="5">
        <f t="shared" si="173"/>
        <v>0</v>
      </c>
      <c r="W200" s="4">
        <f t="shared" si="174"/>
        <v>1</v>
      </c>
      <c r="X200" s="10"/>
      <c r="Y200" s="11"/>
      <c r="Z200" s="5">
        <f t="shared" si="175"/>
        <v>0</v>
      </c>
      <c r="AA200" s="4">
        <f t="shared" si="176"/>
        <v>0</v>
      </c>
      <c r="AB200" s="10"/>
      <c r="AC200" s="66"/>
      <c r="AD200">
        <f t="shared" si="177"/>
        <v>0</v>
      </c>
      <c r="AE200">
        <f t="shared" si="178"/>
        <v>0</v>
      </c>
      <c r="AF200" s="69"/>
    </row>
    <row r="201" spans="1:32" s="12" customFormat="1" ht="14.65" thickBot="1" x14ac:dyDescent="0.5">
      <c r="A201" s="64"/>
      <c r="B201" s="15" t="s">
        <v>15</v>
      </c>
      <c r="C201" s="26"/>
      <c r="D201" s="45">
        <f t="shared" ref="D201:E201" si="179">SUM(D197:D200)</f>
        <v>1</v>
      </c>
      <c r="E201" s="46">
        <f t="shared" si="179"/>
        <v>3</v>
      </c>
      <c r="F201" s="47">
        <f>SUM(F197:F200)</f>
        <v>3</v>
      </c>
      <c r="G201" s="48">
        <f>SUM(G197:G200)</f>
        <v>10</v>
      </c>
      <c r="H201" s="49"/>
      <c r="I201" s="49"/>
      <c r="J201" s="50">
        <f>SUM(J197:J200)</f>
        <v>106</v>
      </c>
      <c r="K201" s="48">
        <f>SUM(K197:K200)</f>
        <v>138</v>
      </c>
      <c r="AC201" s="58"/>
      <c r="AF201" s="68"/>
    </row>
    <row r="202" spans="1:32" s="12" customFormat="1" x14ac:dyDescent="0.45">
      <c r="A202" s="64"/>
      <c r="B202" s="15" t="s">
        <v>22</v>
      </c>
      <c r="C202" s="26"/>
      <c r="D202" s="45"/>
      <c r="E202" s="46"/>
      <c r="F202" s="83"/>
      <c r="G202" s="84">
        <v>4</v>
      </c>
      <c r="AB202" s="110" t="s">
        <v>17</v>
      </c>
      <c r="AC202" s="110"/>
      <c r="AF202" s="68"/>
    </row>
    <row r="203" spans="1:32" ht="14.65" thickBot="1" x14ac:dyDescent="0.5">
      <c r="A203" s="60"/>
      <c r="B203" s="15" t="s">
        <v>13</v>
      </c>
      <c r="C203" s="17"/>
      <c r="D203" s="51"/>
      <c r="E203" s="52"/>
      <c r="F203" s="51">
        <f>IF(AB204="yes",0,IF(AB204="no",-$C$11,"error"))</f>
        <v>0</v>
      </c>
      <c r="G203" s="52">
        <f>IF(AC204="yes",0,IF(AC204="no",-$C$11,"error"))</f>
        <v>0</v>
      </c>
      <c r="H203" s="18"/>
      <c r="I203" s="18"/>
      <c r="AB203" s="13" t="str">
        <f>B195</f>
        <v>East</v>
      </c>
      <c r="AC203" s="13" t="str">
        <f>C195</f>
        <v>Central</v>
      </c>
      <c r="AF203" s="69"/>
    </row>
    <row r="204" spans="1:32" s="16" customFormat="1" ht="14.65" thickBot="1" x14ac:dyDescent="0.5">
      <c r="A204" s="67"/>
      <c r="B204" s="33" t="s">
        <v>16</v>
      </c>
      <c r="C204" s="28"/>
      <c r="D204" s="29">
        <f>SUM(D201:D203)</f>
        <v>1</v>
      </c>
      <c r="E204" s="29">
        <f>SUM(E201:E203)</f>
        <v>3</v>
      </c>
      <c r="F204" s="29">
        <f t="shared" ref="F204:G204" si="180">SUM(F201:F203)</f>
        <v>3</v>
      </c>
      <c r="G204" s="29">
        <f t="shared" si="180"/>
        <v>14</v>
      </c>
      <c r="H204" s="32">
        <f t="shared" ref="H204:I204" si="181">SUM(H197:H203)</f>
        <v>0</v>
      </c>
      <c r="I204" s="33">
        <f t="shared" si="181"/>
        <v>0</v>
      </c>
      <c r="J204" s="30">
        <f>J201</f>
        <v>106</v>
      </c>
      <c r="K204" s="31">
        <f>K201</f>
        <v>138</v>
      </c>
      <c r="AB204" s="3" t="s">
        <v>72</v>
      </c>
      <c r="AC204" s="3" t="s">
        <v>72</v>
      </c>
      <c r="AF204" s="70"/>
    </row>
    <row r="205" spans="1:32" x14ac:dyDescent="0.45">
      <c r="A205" s="60"/>
      <c r="AC205" s="59"/>
      <c r="AF205" s="59"/>
    </row>
    <row r="206" spans="1:32" x14ac:dyDescent="0.45">
      <c r="A206" s="60"/>
      <c r="B206" s="53" t="s">
        <v>18</v>
      </c>
      <c r="C206" s="54" t="s">
        <v>40</v>
      </c>
      <c r="D206" s="54" t="s">
        <v>26</v>
      </c>
      <c r="E206" s="54" t="s">
        <v>27</v>
      </c>
      <c r="F206" s="54" t="s">
        <v>28</v>
      </c>
      <c r="G206" s="54" t="s">
        <v>29</v>
      </c>
      <c r="AC206" s="59"/>
      <c r="AF206" s="59"/>
    </row>
    <row r="207" spans="1:32" x14ac:dyDescent="0.45">
      <c r="A207" s="60"/>
      <c r="B207" s="2" t="str">
        <f>B195</f>
        <v>East</v>
      </c>
      <c r="C207" s="2">
        <f>IF(D201+E201&gt;0,1,0)</f>
        <v>1</v>
      </c>
      <c r="D207" s="2">
        <f>F204</f>
        <v>3</v>
      </c>
      <c r="E207" s="2">
        <f>D201</f>
        <v>1</v>
      </c>
      <c r="F207" s="2">
        <f>F201</f>
        <v>3</v>
      </c>
      <c r="G207" s="2">
        <f>J201-K201</f>
        <v>-32</v>
      </c>
      <c r="AC207" s="59"/>
      <c r="AF207" s="59"/>
    </row>
    <row r="208" spans="1:32" x14ac:dyDescent="0.45">
      <c r="A208" s="60"/>
      <c r="B208" s="2" t="str">
        <f>C195</f>
        <v>Central</v>
      </c>
      <c r="C208" s="2">
        <f>IF(D201+E201&gt;0,1,0)</f>
        <v>1</v>
      </c>
      <c r="D208" s="2">
        <f>G204</f>
        <v>14</v>
      </c>
      <c r="E208" s="2">
        <f>E201</f>
        <v>3</v>
      </c>
      <c r="F208" s="2">
        <f>G201</f>
        <v>10</v>
      </c>
      <c r="G208" s="2">
        <f>K201-J201</f>
        <v>32</v>
      </c>
      <c r="AC208" s="59"/>
      <c r="AF208" s="59"/>
    </row>
    <row r="209" spans="1:32" ht="7.5" customHeight="1" x14ac:dyDescent="0.45">
      <c r="A209" s="61"/>
      <c r="B209" s="62"/>
      <c r="C209" s="62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  <c r="AA209" s="62"/>
      <c r="AB209" s="62"/>
      <c r="AC209" s="63"/>
      <c r="AF209" s="63"/>
    </row>
    <row r="210" spans="1:32" ht="7.5" customHeight="1" x14ac:dyDescent="0.45"/>
    <row r="211" spans="1:32" ht="6.75" customHeight="1" x14ac:dyDescent="0.45"/>
    <row r="212" spans="1:32" ht="6.75" customHeight="1" x14ac:dyDescent="0.45">
      <c r="A212" s="55"/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  <c r="P212" s="56"/>
      <c r="Q212" s="56"/>
      <c r="R212" s="56"/>
      <c r="S212" s="56"/>
      <c r="T212" s="56"/>
      <c r="U212" s="56"/>
      <c r="V212" s="56"/>
      <c r="W212" s="56"/>
      <c r="X212" s="56"/>
      <c r="Y212" s="56"/>
      <c r="Z212" s="56"/>
      <c r="AA212" s="56"/>
      <c r="AB212" s="56"/>
      <c r="AC212" s="56"/>
      <c r="AF212" s="57"/>
    </row>
    <row r="213" spans="1:32" s="12" customFormat="1" ht="14.65" thickBot="1" x14ac:dyDescent="0.5">
      <c r="A213" s="64">
        <v>12</v>
      </c>
      <c r="B213" s="53" t="str">
        <f>$B$6</f>
        <v>East</v>
      </c>
      <c r="C213" s="53" t="str">
        <f>$B$9</f>
        <v>Tayside</v>
      </c>
      <c r="D213" s="111" t="s">
        <v>25</v>
      </c>
      <c r="E213" s="111"/>
      <c r="F213" s="111"/>
      <c r="G213" s="111"/>
      <c r="H213" s="112"/>
      <c r="I213" s="112"/>
      <c r="J213" s="112"/>
      <c r="K213" s="112"/>
      <c r="L213" s="113" t="s">
        <v>2</v>
      </c>
      <c r="M213" s="113"/>
      <c r="N213" s="34"/>
      <c r="O213" s="34"/>
      <c r="P213" s="113" t="s">
        <v>3</v>
      </c>
      <c r="Q213" s="113"/>
      <c r="R213" s="34"/>
      <c r="S213" s="34"/>
      <c r="T213" s="113" t="s">
        <v>4</v>
      </c>
      <c r="U213" s="113"/>
      <c r="V213" s="34"/>
      <c r="W213" s="34"/>
      <c r="X213" s="113" t="s">
        <v>5</v>
      </c>
      <c r="Y213" s="113"/>
      <c r="Z213" s="34"/>
      <c r="AA213" s="34"/>
      <c r="AB213" s="113" t="s">
        <v>6</v>
      </c>
      <c r="AC213" s="113"/>
      <c r="AF213" s="68"/>
    </row>
    <row r="214" spans="1:32" s="12" customFormat="1" ht="14.65" thickBot="1" x14ac:dyDescent="0.5">
      <c r="A214" s="64"/>
      <c r="B214" s="13" t="s">
        <v>0</v>
      </c>
      <c r="C214" s="21" t="s">
        <v>1</v>
      </c>
      <c r="D214" s="23" t="s">
        <v>20</v>
      </c>
      <c r="E214" s="24" t="s">
        <v>21</v>
      </c>
      <c r="F214" s="27" t="s">
        <v>7</v>
      </c>
      <c r="G214" s="24" t="s">
        <v>8</v>
      </c>
      <c r="H214" s="22" t="s">
        <v>19</v>
      </c>
      <c r="I214" s="14"/>
      <c r="J214" s="14" t="s">
        <v>23</v>
      </c>
      <c r="K214" s="14" t="s">
        <v>24</v>
      </c>
      <c r="L214" s="14" t="s">
        <v>23</v>
      </c>
      <c r="M214" s="14" t="s">
        <v>24</v>
      </c>
      <c r="N214" s="13"/>
      <c r="O214" s="13"/>
      <c r="P214" s="14" t="s">
        <v>23</v>
      </c>
      <c r="Q214" s="14" t="s">
        <v>24</v>
      </c>
      <c r="R214" s="14" t="s">
        <v>23</v>
      </c>
      <c r="S214" s="14" t="s">
        <v>24</v>
      </c>
      <c r="T214" s="14" t="s">
        <v>23</v>
      </c>
      <c r="U214" s="14" t="s">
        <v>24</v>
      </c>
      <c r="V214" s="14" t="s">
        <v>23</v>
      </c>
      <c r="W214" s="14" t="s">
        <v>24</v>
      </c>
      <c r="X214" s="14" t="s">
        <v>23</v>
      </c>
      <c r="Y214" s="14" t="s">
        <v>24</v>
      </c>
      <c r="Z214" s="14" t="s">
        <v>23</v>
      </c>
      <c r="AA214" s="14" t="s">
        <v>24</v>
      </c>
      <c r="AB214" s="14" t="s">
        <v>23</v>
      </c>
      <c r="AC214" s="14" t="s">
        <v>24</v>
      </c>
      <c r="AF214" s="68"/>
    </row>
    <row r="215" spans="1:32" x14ac:dyDescent="0.45">
      <c r="A215" s="60"/>
      <c r="B215" s="3" t="s">
        <v>9</v>
      </c>
      <c r="C215" s="25" t="s">
        <v>9</v>
      </c>
      <c r="D215" s="35">
        <f>IF(F215&gt;G215,1,IF(G215&gt;F215,0,0))</f>
        <v>0</v>
      </c>
      <c r="E215" s="36">
        <f>IF(G215&gt;F215,1,IF(F215&gt;G215,0,0))</f>
        <v>0</v>
      </c>
      <c r="F215" s="37">
        <f>SUM(N215,R215,V215,Z215,AD215)</f>
        <v>0</v>
      </c>
      <c r="G215" s="38">
        <f>SUM(O215,S215,W215,AA215,AE215)</f>
        <v>0</v>
      </c>
      <c r="H215" s="39"/>
      <c r="I215" s="39"/>
      <c r="J215" s="40">
        <f>SUM(L215,P215,T215,X215,AB215)</f>
        <v>0</v>
      </c>
      <c r="K215" s="41">
        <f>SUM(M215,Q215,U215,Y215,AC215)</f>
        <v>0</v>
      </c>
      <c r="L215" s="19"/>
      <c r="M215" s="7"/>
      <c r="N215" s="5">
        <f>IF(L215="",0,IF(L215&gt;M215,1,0))</f>
        <v>0</v>
      </c>
      <c r="O215" s="4">
        <f>IF(M215="",0,IF(M215&gt;L215,1,0))</f>
        <v>0</v>
      </c>
      <c r="P215" s="6"/>
      <c r="Q215" s="7"/>
      <c r="R215" s="5">
        <f>IF(P215="",0,IF(P215&gt;Q215,1,0))</f>
        <v>0</v>
      </c>
      <c r="S215" s="4">
        <f>IF(Q215="",0,IF(Q215&gt;P215,1,0))</f>
        <v>0</v>
      </c>
      <c r="T215" s="6"/>
      <c r="U215" s="7"/>
      <c r="V215" s="5">
        <f>IF(T215="",0,IF(T215&gt;U215,1,0))</f>
        <v>0</v>
      </c>
      <c r="W215" s="4">
        <f>IF(U215="",0,IF(U215&gt;T215,1,0))</f>
        <v>0</v>
      </c>
      <c r="X215" s="6"/>
      <c r="Y215" s="7"/>
      <c r="Z215" s="5">
        <f>IF(X215="",0,IF(X215&gt;Y215,1,0))</f>
        <v>0</v>
      </c>
      <c r="AA215" s="4">
        <f>IF(Y215="",0,IF(Y215&gt;X215,1,0))</f>
        <v>0</v>
      </c>
      <c r="AB215" s="6"/>
      <c r="AC215" s="65"/>
      <c r="AD215">
        <f>IF(AB215="",0,IF(AB215&gt;AC215,1,0))</f>
        <v>0</v>
      </c>
      <c r="AE215">
        <f>IF(AC215="",0,IF(AC215&gt;AB215,1,0))</f>
        <v>0</v>
      </c>
      <c r="AF215" s="69"/>
    </row>
    <row r="216" spans="1:32" x14ac:dyDescent="0.45">
      <c r="A216" s="60"/>
      <c r="B216" s="3" t="s">
        <v>10</v>
      </c>
      <c r="C216" s="25" t="s">
        <v>10</v>
      </c>
      <c r="D216" s="35">
        <f t="shared" ref="D216:D218" si="182">IF(F216&gt;G216,1,IF(G216&gt;F216,0,0))</f>
        <v>0</v>
      </c>
      <c r="E216" s="36">
        <f t="shared" ref="E216:E218" si="183">IF(G216&gt;F216,1,IF(F216&gt;G216,0,0))</f>
        <v>0</v>
      </c>
      <c r="F216" s="37">
        <f t="shared" ref="F216:G218" si="184">SUM(N216,R216,V216,Z216,AD216)</f>
        <v>0</v>
      </c>
      <c r="G216" s="38">
        <f t="shared" si="184"/>
        <v>0</v>
      </c>
      <c r="H216" s="42"/>
      <c r="I216" s="42"/>
      <c r="J216" s="43">
        <f t="shared" ref="J216:K218" si="185">SUM(L216,P216,T216,X216,AB216)</f>
        <v>0</v>
      </c>
      <c r="K216" s="38">
        <f t="shared" si="185"/>
        <v>0</v>
      </c>
      <c r="L216" s="5"/>
      <c r="M216" s="9"/>
      <c r="N216" s="5">
        <f t="shared" ref="N216:N218" si="186">IF(L216="",0,IF(L216&gt;M216,1,0))</f>
        <v>0</v>
      </c>
      <c r="O216" s="4">
        <f t="shared" ref="O216:O218" si="187">IF(M216="",0,IF(M216&gt;L216,1,0))</f>
        <v>0</v>
      </c>
      <c r="P216" s="8"/>
      <c r="Q216" s="9"/>
      <c r="R216" s="5">
        <f t="shared" ref="R216:R218" si="188">IF(P216="",0,IF(P216&gt;Q216,1,0))</f>
        <v>0</v>
      </c>
      <c r="S216" s="4">
        <f t="shared" ref="S216:S218" si="189">IF(Q216="",0,IF(Q216&gt;P216,1,0))</f>
        <v>0</v>
      </c>
      <c r="T216" s="8"/>
      <c r="U216" s="9"/>
      <c r="V216" s="5">
        <f t="shared" ref="V216:V218" si="190">IF(T216="",0,IF(T216&gt;U216,1,0))</f>
        <v>0</v>
      </c>
      <c r="W216" s="4">
        <f t="shared" ref="W216:W218" si="191">IF(U216="",0,IF(U216&gt;T216,1,0))</f>
        <v>0</v>
      </c>
      <c r="X216" s="8"/>
      <c r="Y216" s="9"/>
      <c r="Z216" s="5">
        <f t="shared" ref="Z216:Z218" si="192">IF(X216="",0,IF(X216&gt;Y216,1,0))</f>
        <v>0</v>
      </c>
      <c r="AA216" s="4">
        <f t="shared" ref="AA216:AA218" si="193">IF(Y216="",0,IF(Y216&gt;X216,1,0))</f>
        <v>0</v>
      </c>
      <c r="AB216" s="8"/>
      <c r="AC216" s="1"/>
      <c r="AD216">
        <f t="shared" ref="AD216:AD218" si="194">IF(AB216="",0,IF(AB216&gt;AC216,1,0))</f>
        <v>0</v>
      </c>
      <c r="AE216">
        <f t="shared" ref="AE216:AE218" si="195">IF(AC216="",0,IF(AC216&gt;AB216,1,0))</f>
        <v>0</v>
      </c>
      <c r="AF216" s="69"/>
    </row>
    <row r="217" spans="1:32" x14ac:dyDescent="0.45">
      <c r="A217" s="60"/>
      <c r="B217" s="3" t="s">
        <v>11</v>
      </c>
      <c r="C217" s="25" t="s">
        <v>11</v>
      </c>
      <c r="D217" s="35">
        <f t="shared" si="182"/>
        <v>0</v>
      </c>
      <c r="E217" s="36">
        <f t="shared" si="183"/>
        <v>0</v>
      </c>
      <c r="F217" s="37">
        <f t="shared" si="184"/>
        <v>0</v>
      </c>
      <c r="G217" s="38">
        <f t="shared" si="184"/>
        <v>0</v>
      </c>
      <c r="H217" s="42"/>
      <c r="I217" s="42"/>
      <c r="J217" s="43">
        <f t="shared" si="185"/>
        <v>0</v>
      </c>
      <c r="K217" s="38">
        <f t="shared" si="185"/>
        <v>0</v>
      </c>
      <c r="L217" s="5"/>
      <c r="M217" s="9"/>
      <c r="N217" s="5">
        <f t="shared" si="186"/>
        <v>0</v>
      </c>
      <c r="O217" s="4">
        <f t="shared" si="187"/>
        <v>0</v>
      </c>
      <c r="P217" s="8"/>
      <c r="Q217" s="9"/>
      <c r="R217" s="5">
        <f t="shared" si="188"/>
        <v>0</v>
      </c>
      <c r="S217" s="4">
        <f t="shared" si="189"/>
        <v>0</v>
      </c>
      <c r="T217" s="8"/>
      <c r="U217" s="9"/>
      <c r="V217" s="5">
        <f t="shared" si="190"/>
        <v>0</v>
      </c>
      <c r="W217" s="4">
        <f t="shared" si="191"/>
        <v>0</v>
      </c>
      <c r="X217" s="8"/>
      <c r="Y217" s="9"/>
      <c r="Z217" s="5">
        <f t="shared" si="192"/>
        <v>0</v>
      </c>
      <c r="AA217" s="4">
        <f t="shared" si="193"/>
        <v>0</v>
      </c>
      <c r="AB217" s="8"/>
      <c r="AC217" s="1"/>
      <c r="AD217">
        <f t="shared" si="194"/>
        <v>0</v>
      </c>
      <c r="AE217">
        <f t="shared" si="195"/>
        <v>0</v>
      </c>
      <c r="AF217" s="69"/>
    </row>
    <row r="218" spans="1:32" ht="14.65" thickBot="1" x14ac:dyDescent="0.5">
      <c r="A218" s="60"/>
      <c r="B218" s="3" t="s">
        <v>12</v>
      </c>
      <c r="C218" s="25" t="s">
        <v>12</v>
      </c>
      <c r="D218" s="35">
        <f t="shared" si="182"/>
        <v>0</v>
      </c>
      <c r="E218" s="36">
        <f t="shared" si="183"/>
        <v>0</v>
      </c>
      <c r="F218" s="37">
        <f t="shared" si="184"/>
        <v>0</v>
      </c>
      <c r="G218" s="38">
        <f t="shared" si="184"/>
        <v>0</v>
      </c>
      <c r="H218" s="44"/>
      <c r="I218" s="44"/>
      <c r="J218" s="43">
        <f t="shared" si="185"/>
        <v>0</v>
      </c>
      <c r="K218" s="38">
        <f t="shared" si="185"/>
        <v>0</v>
      </c>
      <c r="L218" s="20"/>
      <c r="M218" s="11"/>
      <c r="N218" s="5">
        <f t="shared" si="186"/>
        <v>0</v>
      </c>
      <c r="O218" s="4">
        <f t="shared" si="187"/>
        <v>0</v>
      </c>
      <c r="P218" s="10"/>
      <c r="Q218" s="11"/>
      <c r="R218" s="5">
        <f t="shared" si="188"/>
        <v>0</v>
      </c>
      <c r="S218" s="4">
        <f t="shared" si="189"/>
        <v>0</v>
      </c>
      <c r="T218" s="10"/>
      <c r="U218" s="11"/>
      <c r="V218" s="5">
        <f t="shared" si="190"/>
        <v>0</v>
      </c>
      <c r="W218" s="4">
        <f t="shared" si="191"/>
        <v>0</v>
      </c>
      <c r="X218" s="10"/>
      <c r="Y218" s="11"/>
      <c r="Z218" s="5">
        <f t="shared" si="192"/>
        <v>0</v>
      </c>
      <c r="AA218" s="4">
        <f t="shared" si="193"/>
        <v>0</v>
      </c>
      <c r="AB218" s="10"/>
      <c r="AC218" s="66"/>
      <c r="AD218">
        <f t="shared" si="194"/>
        <v>0</v>
      </c>
      <c r="AE218">
        <f t="shared" si="195"/>
        <v>0</v>
      </c>
      <c r="AF218" s="69"/>
    </row>
    <row r="219" spans="1:32" s="12" customFormat="1" ht="14.65" thickBot="1" x14ac:dyDescent="0.5">
      <c r="A219" s="64"/>
      <c r="B219" s="15" t="s">
        <v>15</v>
      </c>
      <c r="C219" s="26"/>
      <c r="D219" s="45">
        <f t="shared" ref="D219:E219" si="196">SUM(D215:D218)</f>
        <v>0</v>
      </c>
      <c r="E219" s="46">
        <f t="shared" si="196"/>
        <v>0</v>
      </c>
      <c r="F219" s="47">
        <f>SUM(F215:F218)</f>
        <v>0</v>
      </c>
      <c r="G219" s="48">
        <f>SUM(G215:G218)</f>
        <v>0</v>
      </c>
      <c r="H219" s="49"/>
      <c r="I219" s="49"/>
      <c r="J219" s="50">
        <f>SUM(J215:J218)</f>
        <v>0</v>
      </c>
      <c r="K219" s="48">
        <f>SUM(K215:K218)</f>
        <v>0</v>
      </c>
      <c r="AC219" s="58"/>
      <c r="AF219" s="68"/>
    </row>
    <row r="220" spans="1:32" s="12" customFormat="1" x14ac:dyDescent="0.45">
      <c r="A220" s="64"/>
      <c r="B220" s="15" t="s">
        <v>22</v>
      </c>
      <c r="C220" s="26"/>
      <c r="D220" s="45"/>
      <c r="E220" s="46"/>
      <c r="F220" s="83"/>
      <c r="G220" s="84"/>
      <c r="AB220" s="110" t="s">
        <v>17</v>
      </c>
      <c r="AC220" s="110"/>
      <c r="AF220" s="68"/>
    </row>
    <row r="221" spans="1:32" ht="14.65" thickBot="1" x14ac:dyDescent="0.5">
      <c r="A221" s="60"/>
      <c r="B221" s="15" t="s">
        <v>13</v>
      </c>
      <c r="C221" s="17"/>
      <c r="D221" s="51"/>
      <c r="E221" s="52"/>
      <c r="F221" s="51" t="str">
        <f>IF(AB222="yes",0,IF(AB222="no",-$C$11,"error"))</f>
        <v>error</v>
      </c>
      <c r="G221" s="52" t="str">
        <f>IF(AC222="yes",0,IF(AC222="no",-$C$11,"error"))</f>
        <v>error</v>
      </c>
      <c r="H221" s="18"/>
      <c r="I221" s="18"/>
      <c r="AB221" s="13" t="str">
        <f>B213</f>
        <v>East</v>
      </c>
      <c r="AC221" s="13" t="str">
        <f>C213</f>
        <v>Tayside</v>
      </c>
      <c r="AF221" s="69"/>
    </row>
    <row r="222" spans="1:32" s="16" customFormat="1" ht="14.65" thickBot="1" x14ac:dyDescent="0.5">
      <c r="A222" s="67"/>
      <c r="B222" s="33" t="s">
        <v>16</v>
      </c>
      <c r="C222" s="28"/>
      <c r="D222" s="29">
        <f>SUM(D219:D221)</f>
        <v>0</v>
      </c>
      <c r="E222" s="29">
        <f>SUM(E219:E221)</f>
        <v>0</v>
      </c>
      <c r="F222" s="29">
        <f t="shared" ref="F222:G222" si="197">SUM(F219:F221)</f>
        <v>0</v>
      </c>
      <c r="G222" s="29">
        <f t="shared" si="197"/>
        <v>0</v>
      </c>
      <c r="H222" s="32">
        <f t="shared" ref="H222:I222" si="198">SUM(H215:H221)</f>
        <v>0</v>
      </c>
      <c r="I222" s="33">
        <f t="shared" si="198"/>
        <v>0</v>
      </c>
      <c r="J222" s="30">
        <f>J219</f>
        <v>0</v>
      </c>
      <c r="K222" s="31">
        <f>K219</f>
        <v>0</v>
      </c>
      <c r="AB222" s="3"/>
      <c r="AC222" s="3"/>
      <c r="AF222" s="70"/>
    </row>
    <row r="223" spans="1:32" x14ac:dyDescent="0.45">
      <c r="A223" s="60"/>
      <c r="AC223" s="59"/>
      <c r="AF223" s="59"/>
    </row>
    <row r="224" spans="1:32" x14ac:dyDescent="0.45">
      <c r="A224" s="60"/>
      <c r="B224" s="53" t="s">
        <v>18</v>
      </c>
      <c r="C224" s="54" t="s">
        <v>40</v>
      </c>
      <c r="D224" s="54" t="s">
        <v>26</v>
      </c>
      <c r="E224" s="54" t="s">
        <v>27</v>
      </c>
      <c r="F224" s="54" t="s">
        <v>28</v>
      </c>
      <c r="G224" s="54" t="s">
        <v>29</v>
      </c>
      <c r="AC224" s="59"/>
      <c r="AF224" s="59"/>
    </row>
    <row r="225" spans="1:32" x14ac:dyDescent="0.45">
      <c r="A225" s="60"/>
      <c r="B225" s="2" t="str">
        <f>B213</f>
        <v>East</v>
      </c>
      <c r="C225" s="2">
        <f>IF(D219+E219&gt;0,1,0)</f>
        <v>0</v>
      </c>
      <c r="D225" s="2">
        <f>F222</f>
        <v>0</v>
      </c>
      <c r="E225" s="2">
        <f>D219</f>
        <v>0</v>
      </c>
      <c r="F225" s="2">
        <f>F219</f>
        <v>0</v>
      </c>
      <c r="G225" s="2">
        <f>J219-K219</f>
        <v>0</v>
      </c>
      <c r="AC225" s="59"/>
      <c r="AF225" s="59"/>
    </row>
    <row r="226" spans="1:32" x14ac:dyDescent="0.45">
      <c r="A226" s="60"/>
      <c r="B226" s="2" t="str">
        <f>C213</f>
        <v>Tayside</v>
      </c>
      <c r="C226" s="2">
        <f>IF(D219+E219&gt;0,1,0)</f>
        <v>0</v>
      </c>
      <c r="D226" s="2">
        <f>G222</f>
        <v>0</v>
      </c>
      <c r="E226" s="2">
        <f>E219</f>
        <v>0</v>
      </c>
      <c r="F226" s="2">
        <f>G219</f>
        <v>0</v>
      </c>
      <c r="G226" s="2">
        <f>K219-J219</f>
        <v>0</v>
      </c>
      <c r="AC226" s="59"/>
      <c r="AF226" s="59"/>
    </row>
    <row r="227" spans="1:32" ht="7.5" customHeight="1" x14ac:dyDescent="0.45">
      <c r="A227" s="61"/>
      <c r="B227" s="62"/>
      <c r="C227" s="62"/>
      <c r="D227" s="62"/>
      <c r="E227" s="62"/>
      <c r="F227" s="62"/>
      <c r="G227" s="62"/>
      <c r="H227" s="62"/>
      <c r="I227" s="62"/>
      <c r="J227" s="62"/>
      <c r="K227" s="62"/>
      <c r="L227" s="62"/>
      <c r="M227" s="62"/>
      <c r="N227" s="62"/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  <c r="AA227" s="62"/>
      <c r="AB227" s="62"/>
      <c r="AC227" s="63"/>
      <c r="AF227" s="63"/>
    </row>
    <row r="228" spans="1:32" ht="7.5" customHeight="1" x14ac:dyDescent="0.45"/>
    <row r="229" spans="1:32" ht="6.75" customHeight="1" x14ac:dyDescent="0.45"/>
    <row r="230" spans="1:32" ht="6.75" customHeight="1" x14ac:dyDescent="0.45">
      <c r="A230" s="55"/>
      <c r="B230" s="56"/>
      <c r="C230" s="56"/>
      <c r="D230" s="56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  <c r="P230" s="56"/>
      <c r="Q230" s="56"/>
      <c r="R230" s="56"/>
      <c r="S230" s="56"/>
      <c r="T230" s="56"/>
      <c r="U230" s="56"/>
      <c r="V230" s="56"/>
      <c r="W230" s="56"/>
      <c r="X230" s="56"/>
      <c r="Y230" s="56"/>
      <c r="Z230" s="56"/>
      <c r="AA230" s="56"/>
      <c r="AB230" s="56"/>
      <c r="AC230" s="56"/>
      <c r="AF230" s="57"/>
    </row>
    <row r="231" spans="1:32" s="12" customFormat="1" ht="14.65" thickBot="1" x14ac:dyDescent="0.5">
      <c r="A231" s="64">
        <v>13</v>
      </c>
      <c r="B231" s="53" t="str">
        <f>$B$7</f>
        <v>Grampian</v>
      </c>
      <c r="C231" s="53" t="str">
        <f>$B$8</f>
        <v>Central</v>
      </c>
      <c r="D231" s="111" t="s">
        <v>25</v>
      </c>
      <c r="E231" s="111"/>
      <c r="F231" s="111"/>
      <c r="G231" s="111"/>
      <c r="H231" s="112"/>
      <c r="I231" s="112"/>
      <c r="J231" s="112"/>
      <c r="K231" s="112"/>
      <c r="L231" s="113" t="s">
        <v>2</v>
      </c>
      <c r="M231" s="113"/>
      <c r="N231" s="34"/>
      <c r="O231" s="34"/>
      <c r="P231" s="113" t="s">
        <v>3</v>
      </c>
      <c r="Q231" s="113"/>
      <c r="R231" s="34"/>
      <c r="S231" s="34"/>
      <c r="T231" s="113" t="s">
        <v>4</v>
      </c>
      <c r="U231" s="113"/>
      <c r="V231" s="34"/>
      <c r="W231" s="34"/>
      <c r="X231" s="113" t="s">
        <v>5</v>
      </c>
      <c r="Y231" s="113"/>
      <c r="Z231" s="34"/>
      <c r="AA231" s="34"/>
      <c r="AB231" s="113" t="s">
        <v>6</v>
      </c>
      <c r="AC231" s="113"/>
      <c r="AF231" s="68"/>
    </row>
    <row r="232" spans="1:32" s="12" customFormat="1" ht="14.65" thickBot="1" x14ac:dyDescent="0.5">
      <c r="A232" s="64"/>
      <c r="B232" s="13" t="s">
        <v>0</v>
      </c>
      <c r="C232" s="21" t="s">
        <v>1</v>
      </c>
      <c r="D232" s="23" t="s">
        <v>20</v>
      </c>
      <c r="E232" s="24" t="s">
        <v>21</v>
      </c>
      <c r="F232" s="27" t="s">
        <v>7</v>
      </c>
      <c r="G232" s="24" t="s">
        <v>8</v>
      </c>
      <c r="H232" s="22" t="s">
        <v>19</v>
      </c>
      <c r="I232" s="14"/>
      <c r="J232" s="14" t="s">
        <v>23</v>
      </c>
      <c r="K232" s="14" t="s">
        <v>24</v>
      </c>
      <c r="L232" s="14" t="s">
        <v>23</v>
      </c>
      <c r="M232" s="14" t="s">
        <v>24</v>
      </c>
      <c r="N232" s="13"/>
      <c r="O232" s="13"/>
      <c r="P232" s="14" t="s">
        <v>23</v>
      </c>
      <c r="Q232" s="14" t="s">
        <v>24</v>
      </c>
      <c r="R232" s="14" t="s">
        <v>23</v>
      </c>
      <c r="S232" s="14" t="s">
        <v>24</v>
      </c>
      <c r="T232" s="14" t="s">
        <v>23</v>
      </c>
      <c r="U232" s="14" t="s">
        <v>24</v>
      </c>
      <c r="V232" s="14" t="s">
        <v>23</v>
      </c>
      <c r="W232" s="14" t="s">
        <v>24</v>
      </c>
      <c r="X232" s="14" t="s">
        <v>23</v>
      </c>
      <c r="Y232" s="14" t="s">
        <v>24</v>
      </c>
      <c r="Z232" s="14" t="s">
        <v>23</v>
      </c>
      <c r="AA232" s="14" t="s">
        <v>24</v>
      </c>
      <c r="AB232" s="14" t="s">
        <v>23</v>
      </c>
      <c r="AC232" s="14" t="s">
        <v>24</v>
      </c>
      <c r="AF232" s="68"/>
    </row>
    <row r="233" spans="1:32" x14ac:dyDescent="0.45">
      <c r="A233" s="60"/>
      <c r="B233" s="3" t="s">
        <v>9</v>
      </c>
      <c r="C233" s="25" t="s">
        <v>9</v>
      </c>
      <c r="D233" s="35">
        <f>IF(F233&gt;G233,1,IF(G233&gt;F233,0,0))</f>
        <v>0</v>
      </c>
      <c r="E233" s="36">
        <f>IF(G233&gt;F233,1,IF(F233&gt;G233,0,0))</f>
        <v>0</v>
      </c>
      <c r="F233" s="37">
        <f>SUM(N233,R233,V233,Z233,AD233)</f>
        <v>0</v>
      </c>
      <c r="G233" s="38">
        <f>SUM(O233,S233,W233,AA233,AE233)</f>
        <v>0</v>
      </c>
      <c r="H233" s="39"/>
      <c r="I233" s="39"/>
      <c r="J233" s="40">
        <f>SUM(L233,P233,T233,X233,AB233)</f>
        <v>0</v>
      </c>
      <c r="K233" s="41">
        <f>SUM(M233,Q233,U233,Y233,AC233)</f>
        <v>0</v>
      </c>
      <c r="L233" s="19"/>
      <c r="M233" s="7"/>
      <c r="N233" s="5">
        <f>IF(L233="",0,IF(L233&gt;M233,1,0))</f>
        <v>0</v>
      </c>
      <c r="O233" s="4">
        <f>IF(M233="",0,IF(M233&gt;L233,1,0))</f>
        <v>0</v>
      </c>
      <c r="P233" s="6"/>
      <c r="Q233" s="7"/>
      <c r="R233" s="5">
        <f>IF(P233="",0,IF(P233&gt;Q233,1,0))</f>
        <v>0</v>
      </c>
      <c r="S233" s="4">
        <f>IF(Q233="",0,IF(Q233&gt;P233,1,0))</f>
        <v>0</v>
      </c>
      <c r="T233" s="6"/>
      <c r="U233" s="7"/>
      <c r="V233" s="5">
        <f>IF(T233="",0,IF(T233&gt;U233,1,0))</f>
        <v>0</v>
      </c>
      <c r="W233" s="4">
        <f>IF(U233="",0,IF(U233&gt;T233,1,0))</f>
        <v>0</v>
      </c>
      <c r="X233" s="6"/>
      <c r="Y233" s="7"/>
      <c r="Z233" s="5">
        <f>IF(X233="",0,IF(X233&gt;Y233,1,0))</f>
        <v>0</v>
      </c>
      <c r="AA233" s="4">
        <f>IF(Y233="",0,IF(Y233&gt;X233,1,0))</f>
        <v>0</v>
      </c>
      <c r="AB233" s="6"/>
      <c r="AC233" s="65"/>
      <c r="AD233">
        <f>IF(AB233="",0,IF(AB233&gt;AC233,1,0))</f>
        <v>0</v>
      </c>
      <c r="AE233">
        <f>IF(AC233="",0,IF(AC233&gt;AB233,1,0))</f>
        <v>0</v>
      </c>
      <c r="AF233" s="69"/>
    </row>
    <row r="234" spans="1:32" x14ac:dyDescent="0.45">
      <c r="A234" s="60"/>
      <c r="B234" s="3" t="s">
        <v>10</v>
      </c>
      <c r="C234" s="25" t="s">
        <v>10</v>
      </c>
      <c r="D234" s="35">
        <f t="shared" ref="D234:D236" si="199">IF(F234&gt;G234,1,IF(G234&gt;F234,0,0))</f>
        <v>0</v>
      </c>
      <c r="E234" s="36">
        <f t="shared" ref="E234:E236" si="200">IF(G234&gt;F234,1,IF(F234&gt;G234,0,0))</f>
        <v>0</v>
      </c>
      <c r="F234" s="37">
        <f t="shared" ref="F234:G236" si="201">SUM(N234,R234,V234,Z234,AD234)</f>
        <v>0</v>
      </c>
      <c r="G234" s="38">
        <f t="shared" si="201"/>
        <v>0</v>
      </c>
      <c r="H234" s="42"/>
      <c r="I234" s="42"/>
      <c r="J234" s="43">
        <f t="shared" ref="J234:K236" si="202">SUM(L234,P234,T234,X234,AB234)</f>
        <v>0</v>
      </c>
      <c r="K234" s="38">
        <f t="shared" si="202"/>
        <v>0</v>
      </c>
      <c r="L234" s="5"/>
      <c r="M234" s="9"/>
      <c r="N234" s="5">
        <f t="shared" ref="N234:N236" si="203">IF(L234="",0,IF(L234&gt;M234,1,0))</f>
        <v>0</v>
      </c>
      <c r="O234" s="4">
        <f t="shared" ref="O234:O236" si="204">IF(M234="",0,IF(M234&gt;L234,1,0))</f>
        <v>0</v>
      </c>
      <c r="P234" s="8"/>
      <c r="Q234" s="9"/>
      <c r="R234" s="5">
        <f t="shared" ref="R234:R236" si="205">IF(P234="",0,IF(P234&gt;Q234,1,0))</f>
        <v>0</v>
      </c>
      <c r="S234" s="4">
        <f t="shared" ref="S234:S236" si="206">IF(Q234="",0,IF(Q234&gt;P234,1,0))</f>
        <v>0</v>
      </c>
      <c r="T234" s="8"/>
      <c r="U234" s="9"/>
      <c r="V234" s="5">
        <f t="shared" ref="V234:V236" si="207">IF(T234="",0,IF(T234&gt;U234,1,0))</f>
        <v>0</v>
      </c>
      <c r="W234" s="4">
        <f t="shared" ref="W234:W236" si="208">IF(U234="",0,IF(U234&gt;T234,1,0))</f>
        <v>0</v>
      </c>
      <c r="X234" s="8"/>
      <c r="Y234" s="9"/>
      <c r="Z234" s="5">
        <f t="shared" ref="Z234:Z236" si="209">IF(X234="",0,IF(X234&gt;Y234,1,0))</f>
        <v>0</v>
      </c>
      <c r="AA234" s="4">
        <f t="shared" ref="AA234:AA236" si="210">IF(Y234="",0,IF(Y234&gt;X234,1,0))</f>
        <v>0</v>
      </c>
      <c r="AB234" s="8"/>
      <c r="AC234" s="1"/>
      <c r="AD234">
        <f t="shared" ref="AD234:AD236" si="211">IF(AB234="",0,IF(AB234&gt;AC234,1,0))</f>
        <v>0</v>
      </c>
      <c r="AE234">
        <f t="shared" ref="AE234:AE236" si="212">IF(AC234="",0,IF(AC234&gt;AB234,1,0))</f>
        <v>0</v>
      </c>
      <c r="AF234" s="69"/>
    </row>
    <row r="235" spans="1:32" x14ac:dyDescent="0.45">
      <c r="A235" s="60"/>
      <c r="B235" s="3" t="s">
        <v>11</v>
      </c>
      <c r="C235" s="25" t="s">
        <v>11</v>
      </c>
      <c r="D235" s="35">
        <f t="shared" si="199"/>
        <v>0</v>
      </c>
      <c r="E235" s="36">
        <f t="shared" si="200"/>
        <v>0</v>
      </c>
      <c r="F235" s="37">
        <f t="shared" si="201"/>
        <v>0</v>
      </c>
      <c r="G235" s="38">
        <f t="shared" si="201"/>
        <v>0</v>
      </c>
      <c r="H235" s="42"/>
      <c r="I235" s="42"/>
      <c r="J235" s="43">
        <f t="shared" si="202"/>
        <v>0</v>
      </c>
      <c r="K235" s="38">
        <f t="shared" si="202"/>
        <v>0</v>
      </c>
      <c r="L235" s="5"/>
      <c r="M235" s="9"/>
      <c r="N235" s="5">
        <f t="shared" si="203"/>
        <v>0</v>
      </c>
      <c r="O235" s="4">
        <f t="shared" si="204"/>
        <v>0</v>
      </c>
      <c r="P235" s="8"/>
      <c r="Q235" s="9"/>
      <c r="R235" s="5">
        <f t="shared" si="205"/>
        <v>0</v>
      </c>
      <c r="S235" s="4">
        <f t="shared" si="206"/>
        <v>0</v>
      </c>
      <c r="T235" s="8"/>
      <c r="U235" s="9"/>
      <c r="V235" s="5">
        <f t="shared" si="207"/>
        <v>0</v>
      </c>
      <c r="W235" s="4">
        <f t="shared" si="208"/>
        <v>0</v>
      </c>
      <c r="X235" s="8"/>
      <c r="Y235" s="9"/>
      <c r="Z235" s="5">
        <f t="shared" si="209"/>
        <v>0</v>
      </c>
      <c r="AA235" s="4">
        <f t="shared" si="210"/>
        <v>0</v>
      </c>
      <c r="AB235" s="8"/>
      <c r="AC235" s="1"/>
      <c r="AD235">
        <f t="shared" si="211"/>
        <v>0</v>
      </c>
      <c r="AE235">
        <f t="shared" si="212"/>
        <v>0</v>
      </c>
      <c r="AF235" s="69"/>
    </row>
    <row r="236" spans="1:32" ht="14.65" thickBot="1" x14ac:dyDescent="0.5">
      <c r="A236" s="60"/>
      <c r="B236" s="3" t="s">
        <v>12</v>
      </c>
      <c r="C236" s="25" t="s">
        <v>12</v>
      </c>
      <c r="D236" s="35">
        <f t="shared" si="199"/>
        <v>0</v>
      </c>
      <c r="E236" s="36">
        <f t="shared" si="200"/>
        <v>0</v>
      </c>
      <c r="F236" s="37">
        <f t="shared" si="201"/>
        <v>0</v>
      </c>
      <c r="G236" s="38">
        <f t="shared" si="201"/>
        <v>0</v>
      </c>
      <c r="H236" s="44"/>
      <c r="I236" s="44"/>
      <c r="J236" s="43">
        <f t="shared" si="202"/>
        <v>0</v>
      </c>
      <c r="K236" s="38">
        <f t="shared" si="202"/>
        <v>0</v>
      </c>
      <c r="L236" s="20"/>
      <c r="M236" s="11"/>
      <c r="N236" s="5">
        <f t="shared" si="203"/>
        <v>0</v>
      </c>
      <c r="O236" s="4">
        <f t="shared" si="204"/>
        <v>0</v>
      </c>
      <c r="P236" s="10"/>
      <c r="Q236" s="11"/>
      <c r="R236" s="5">
        <f t="shared" si="205"/>
        <v>0</v>
      </c>
      <c r="S236" s="4">
        <f t="shared" si="206"/>
        <v>0</v>
      </c>
      <c r="T236" s="10"/>
      <c r="U236" s="11"/>
      <c r="V236" s="5">
        <f t="shared" si="207"/>
        <v>0</v>
      </c>
      <c r="W236" s="4">
        <f t="shared" si="208"/>
        <v>0</v>
      </c>
      <c r="X236" s="10"/>
      <c r="Y236" s="11"/>
      <c r="Z236" s="5">
        <f t="shared" si="209"/>
        <v>0</v>
      </c>
      <c r="AA236" s="4">
        <f t="shared" si="210"/>
        <v>0</v>
      </c>
      <c r="AB236" s="10"/>
      <c r="AC236" s="66"/>
      <c r="AD236">
        <f t="shared" si="211"/>
        <v>0</v>
      </c>
      <c r="AE236">
        <f t="shared" si="212"/>
        <v>0</v>
      </c>
      <c r="AF236" s="69"/>
    </row>
    <row r="237" spans="1:32" s="12" customFormat="1" ht="14.65" thickBot="1" x14ac:dyDescent="0.5">
      <c r="A237" s="64"/>
      <c r="B237" s="15" t="s">
        <v>15</v>
      </c>
      <c r="C237" s="26"/>
      <c r="D237" s="45">
        <f t="shared" ref="D237:E237" si="213">SUM(D233:D236)</f>
        <v>0</v>
      </c>
      <c r="E237" s="46">
        <f t="shared" si="213"/>
        <v>0</v>
      </c>
      <c r="F237" s="47">
        <f>SUM(F233:F236)</f>
        <v>0</v>
      </c>
      <c r="G237" s="48">
        <f>SUM(G233:G236)</f>
        <v>0</v>
      </c>
      <c r="H237" s="49"/>
      <c r="I237" s="49"/>
      <c r="J237" s="50">
        <f>SUM(J233:J236)</f>
        <v>0</v>
      </c>
      <c r="K237" s="48">
        <f>SUM(K233:K236)</f>
        <v>0</v>
      </c>
      <c r="AC237" s="58"/>
      <c r="AF237" s="68"/>
    </row>
    <row r="238" spans="1:32" s="12" customFormat="1" x14ac:dyDescent="0.45">
      <c r="A238" s="64"/>
      <c r="B238" s="15" t="s">
        <v>22</v>
      </c>
      <c r="C238" s="26"/>
      <c r="D238" s="45"/>
      <c r="E238" s="46"/>
      <c r="F238" s="83"/>
      <c r="G238" s="84"/>
      <c r="AB238" s="110" t="s">
        <v>17</v>
      </c>
      <c r="AC238" s="110"/>
      <c r="AF238" s="68"/>
    </row>
    <row r="239" spans="1:32" ht="14.65" thickBot="1" x14ac:dyDescent="0.5">
      <c r="A239" s="60"/>
      <c r="B239" s="15" t="s">
        <v>13</v>
      </c>
      <c r="C239" s="17"/>
      <c r="D239" s="51"/>
      <c r="E239" s="52"/>
      <c r="F239" s="51" t="str">
        <f>IF(AB240="yes",0,IF(AB240="no",-$C$11,"error"))</f>
        <v>error</v>
      </c>
      <c r="G239" s="52" t="str">
        <f>IF(AC240="yes",0,IF(AC240="no",-$C$11,"error"))</f>
        <v>error</v>
      </c>
      <c r="H239" s="18"/>
      <c r="I239" s="18"/>
      <c r="AB239" s="13" t="str">
        <f>B231</f>
        <v>Grampian</v>
      </c>
      <c r="AC239" s="13" t="str">
        <f>C231</f>
        <v>Central</v>
      </c>
      <c r="AF239" s="69"/>
    </row>
    <row r="240" spans="1:32" s="16" customFormat="1" ht="14.65" thickBot="1" x14ac:dyDescent="0.5">
      <c r="A240" s="67"/>
      <c r="B240" s="33" t="s">
        <v>16</v>
      </c>
      <c r="C240" s="28"/>
      <c r="D240" s="29">
        <f>SUM(D237:D239)</f>
        <v>0</v>
      </c>
      <c r="E240" s="29">
        <f>SUM(E237:E239)</f>
        <v>0</v>
      </c>
      <c r="F240" s="29">
        <f t="shared" ref="F240:G240" si="214">SUM(F237:F239)</f>
        <v>0</v>
      </c>
      <c r="G240" s="29">
        <f t="shared" si="214"/>
        <v>0</v>
      </c>
      <c r="H240" s="32">
        <f t="shared" ref="H240:I240" si="215">SUM(H233:H239)</f>
        <v>0</v>
      </c>
      <c r="I240" s="33">
        <f t="shared" si="215"/>
        <v>0</v>
      </c>
      <c r="J240" s="30">
        <f>J237</f>
        <v>0</v>
      </c>
      <c r="K240" s="31">
        <f>K237</f>
        <v>0</v>
      </c>
      <c r="AB240" s="3"/>
      <c r="AC240" s="3"/>
      <c r="AF240" s="70"/>
    </row>
    <row r="241" spans="1:32" x14ac:dyDescent="0.45">
      <c r="A241" s="60"/>
      <c r="AC241" s="59"/>
      <c r="AF241" s="59"/>
    </row>
    <row r="242" spans="1:32" x14ac:dyDescent="0.45">
      <c r="A242" s="60"/>
      <c r="B242" s="53" t="s">
        <v>18</v>
      </c>
      <c r="C242" s="54" t="s">
        <v>40</v>
      </c>
      <c r="D242" s="54" t="s">
        <v>26</v>
      </c>
      <c r="E242" s="54" t="s">
        <v>27</v>
      </c>
      <c r="F242" s="54" t="s">
        <v>28</v>
      </c>
      <c r="G242" s="54" t="s">
        <v>29</v>
      </c>
      <c r="AC242" s="59"/>
      <c r="AF242" s="59"/>
    </row>
    <row r="243" spans="1:32" x14ac:dyDescent="0.45">
      <c r="A243" s="60"/>
      <c r="B243" s="2" t="str">
        <f>B231</f>
        <v>Grampian</v>
      </c>
      <c r="C243" s="2">
        <f>IF(D237+E237&gt;0,1,0)</f>
        <v>0</v>
      </c>
      <c r="D243" s="2">
        <f>F240</f>
        <v>0</v>
      </c>
      <c r="E243" s="2">
        <f>D237</f>
        <v>0</v>
      </c>
      <c r="F243" s="2">
        <f>F237</f>
        <v>0</v>
      </c>
      <c r="G243" s="2">
        <f>J237-K237</f>
        <v>0</v>
      </c>
      <c r="AC243" s="59"/>
      <c r="AF243" s="59"/>
    </row>
    <row r="244" spans="1:32" x14ac:dyDescent="0.45">
      <c r="A244" s="60"/>
      <c r="B244" s="2" t="str">
        <f>C231</f>
        <v>Central</v>
      </c>
      <c r="C244" s="2">
        <f>IF(D237+E237&gt;0,1,0)</f>
        <v>0</v>
      </c>
      <c r="D244" s="2">
        <f>G240</f>
        <v>0</v>
      </c>
      <c r="E244" s="2">
        <f>E237</f>
        <v>0</v>
      </c>
      <c r="F244" s="2">
        <f>G237</f>
        <v>0</v>
      </c>
      <c r="G244" s="2">
        <f>K237-J237</f>
        <v>0</v>
      </c>
      <c r="AC244" s="59"/>
      <c r="AF244" s="59"/>
    </row>
    <row r="245" spans="1:32" ht="7.5" customHeight="1" x14ac:dyDescent="0.45">
      <c r="A245" s="61"/>
      <c r="B245" s="62"/>
      <c r="C245" s="62"/>
      <c r="D245" s="62"/>
      <c r="E245" s="62"/>
      <c r="F245" s="62"/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  <c r="R245" s="62"/>
      <c r="S245" s="62"/>
      <c r="T245" s="62"/>
      <c r="U245" s="62"/>
      <c r="V245" s="62"/>
      <c r="W245" s="62"/>
      <c r="X245" s="62"/>
      <c r="Y245" s="62"/>
      <c r="Z245" s="62"/>
      <c r="AA245" s="62"/>
      <c r="AB245" s="62"/>
      <c r="AC245" s="63"/>
      <c r="AF245" s="63"/>
    </row>
    <row r="246" spans="1:32" ht="7.5" customHeight="1" x14ac:dyDescent="0.45"/>
    <row r="247" spans="1:32" ht="6.75" customHeight="1" x14ac:dyDescent="0.45"/>
    <row r="248" spans="1:32" ht="6.75" customHeight="1" x14ac:dyDescent="0.45">
      <c r="A248" s="55"/>
      <c r="B248" s="56"/>
      <c r="C248" s="56"/>
      <c r="D248" s="56"/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  <c r="P248" s="56"/>
      <c r="Q248" s="56"/>
      <c r="R248" s="56"/>
      <c r="S248" s="56"/>
      <c r="T248" s="56"/>
      <c r="U248" s="56"/>
      <c r="V248" s="56"/>
      <c r="W248" s="56"/>
      <c r="X248" s="56"/>
      <c r="Y248" s="56"/>
      <c r="Z248" s="56"/>
      <c r="AA248" s="56"/>
      <c r="AB248" s="56"/>
      <c r="AC248" s="56"/>
      <c r="AF248" s="57"/>
    </row>
    <row r="249" spans="1:32" s="12" customFormat="1" ht="14.65" thickBot="1" x14ac:dyDescent="0.5">
      <c r="A249" s="64">
        <v>14</v>
      </c>
      <c r="B249" s="53" t="str">
        <f>$B$7</f>
        <v>Grampian</v>
      </c>
      <c r="C249" s="53" t="str">
        <f>$B$9</f>
        <v>Tayside</v>
      </c>
      <c r="D249" s="111" t="s">
        <v>25</v>
      </c>
      <c r="E249" s="111"/>
      <c r="F249" s="111"/>
      <c r="G249" s="111"/>
      <c r="H249" s="112"/>
      <c r="I249" s="112"/>
      <c r="J249" s="112"/>
      <c r="K249" s="112"/>
      <c r="L249" s="113" t="s">
        <v>2</v>
      </c>
      <c r="M249" s="113"/>
      <c r="N249" s="34"/>
      <c r="O249" s="34"/>
      <c r="P249" s="113" t="s">
        <v>3</v>
      </c>
      <c r="Q249" s="113"/>
      <c r="R249" s="34"/>
      <c r="S249" s="34"/>
      <c r="T249" s="113" t="s">
        <v>4</v>
      </c>
      <c r="U249" s="113"/>
      <c r="V249" s="34"/>
      <c r="W249" s="34"/>
      <c r="X249" s="113" t="s">
        <v>5</v>
      </c>
      <c r="Y249" s="113"/>
      <c r="Z249" s="34"/>
      <c r="AA249" s="34"/>
      <c r="AB249" s="113" t="s">
        <v>6</v>
      </c>
      <c r="AC249" s="113"/>
      <c r="AF249" s="68"/>
    </row>
    <row r="250" spans="1:32" s="12" customFormat="1" ht="14.65" thickBot="1" x14ac:dyDescent="0.5">
      <c r="A250" s="64"/>
      <c r="B250" s="13" t="s">
        <v>0</v>
      </c>
      <c r="C250" s="21" t="s">
        <v>1</v>
      </c>
      <c r="D250" s="23" t="s">
        <v>20</v>
      </c>
      <c r="E250" s="24" t="s">
        <v>21</v>
      </c>
      <c r="F250" s="27" t="s">
        <v>7</v>
      </c>
      <c r="G250" s="24" t="s">
        <v>8</v>
      </c>
      <c r="H250" s="22" t="s">
        <v>19</v>
      </c>
      <c r="I250" s="14"/>
      <c r="J250" s="14" t="s">
        <v>23</v>
      </c>
      <c r="K250" s="14" t="s">
        <v>24</v>
      </c>
      <c r="L250" s="14" t="s">
        <v>23</v>
      </c>
      <c r="M250" s="14" t="s">
        <v>24</v>
      </c>
      <c r="N250" s="13"/>
      <c r="O250" s="13"/>
      <c r="P250" s="14" t="s">
        <v>23</v>
      </c>
      <c r="Q250" s="14" t="s">
        <v>24</v>
      </c>
      <c r="R250" s="14" t="s">
        <v>23</v>
      </c>
      <c r="S250" s="14" t="s">
        <v>24</v>
      </c>
      <c r="T250" s="14" t="s">
        <v>23</v>
      </c>
      <c r="U250" s="14" t="s">
        <v>24</v>
      </c>
      <c r="V250" s="14" t="s">
        <v>23</v>
      </c>
      <c r="W250" s="14" t="s">
        <v>24</v>
      </c>
      <c r="X250" s="14" t="s">
        <v>23</v>
      </c>
      <c r="Y250" s="14" t="s">
        <v>24</v>
      </c>
      <c r="Z250" s="14" t="s">
        <v>23</v>
      </c>
      <c r="AA250" s="14" t="s">
        <v>24</v>
      </c>
      <c r="AB250" s="14" t="s">
        <v>23</v>
      </c>
      <c r="AC250" s="14" t="s">
        <v>24</v>
      </c>
      <c r="AF250" s="68"/>
    </row>
    <row r="251" spans="1:32" x14ac:dyDescent="0.45">
      <c r="A251" s="60"/>
      <c r="B251" s="3" t="s">
        <v>9</v>
      </c>
      <c r="C251" s="25" t="s">
        <v>9</v>
      </c>
      <c r="D251" s="35">
        <f>IF(F251&gt;G251,1,IF(G251&gt;F251,0,0))</f>
        <v>0</v>
      </c>
      <c r="E251" s="36">
        <f>IF(G251&gt;F251,1,IF(F251&gt;G251,0,0))</f>
        <v>0</v>
      </c>
      <c r="F251" s="37">
        <f>SUM(N251,R251,V251,Z251,AD251)</f>
        <v>0</v>
      </c>
      <c r="G251" s="38">
        <f>SUM(O251,S251,W251,AA251,AE251)</f>
        <v>0</v>
      </c>
      <c r="H251" s="39"/>
      <c r="I251" s="39"/>
      <c r="J251" s="40">
        <f>SUM(L251,P251,T251,X251,AB251)</f>
        <v>0</v>
      </c>
      <c r="K251" s="41">
        <f>SUM(M251,Q251,U251,Y251,AC251)</f>
        <v>0</v>
      </c>
      <c r="L251" s="19"/>
      <c r="M251" s="7"/>
      <c r="N251" s="5">
        <f>IF(L251="",0,IF(L251&gt;M251,1,0))</f>
        <v>0</v>
      </c>
      <c r="O251" s="4">
        <f>IF(M251="",0,IF(M251&gt;L251,1,0))</f>
        <v>0</v>
      </c>
      <c r="P251" s="6"/>
      <c r="Q251" s="7"/>
      <c r="R251" s="5">
        <f>IF(P251="",0,IF(P251&gt;Q251,1,0))</f>
        <v>0</v>
      </c>
      <c r="S251" s="4">
        <f>IF(Q251="",0,IF(Q251&gt;P251,1,0))</f>
        <v>0</v>
      </c>
      <c r="T251" s="6"/>
      <c r="U251" s="7"/>
      <c r="V251" s="5">
        <f>IF(T251="",0,IF(T251&gt;U251,1,0))</f>
        <v>0</v>
      </c>
      <c r="W251" s="4">
        <f>IF(U251="",0,IF(U251&gt;T251,1,0))</f>
        <v>0</v>
      </c>
      <c r="X251" s="6"/>
      <c r="Y251" s="7"/>
      <c r="Z251" s="5">
        <f>IF(X251="",0,IF(X251&gt;Y251,1,0))</f>
        <v>0</v>
      </c>
      <c r="AA251" s="4">
        <f>IF(Y251="",0,IF(Y251&gt;X251,1,0))</f>
        <v>0</v>
      </c>
      <c r="AB251" s="6"/>
      <c r="AC251" s="65"/>
      <c r="AD251">
        <f>IF(AB251="",0,IF(AB251&gt;AC251,1,0))</f>
        <v>0</v>
      </c>
      <c r="AE251">
        <f>IF(AC251="",0,IF(AC251&gt;AB251,1,0))</f>
        <v>0</v>
      </c>
      <c r="AF251" s="69"/>
    </row>
    <row r="252" spans="1:32" x14ac:dyDescent="0.45">
      <c r="A252" s="60"/>
      <c r="B252" s="3" t="s">
        <v>10</v>
      </c>
      <c r="C252" s="25" t="s">
        <v>10</v>
      </c>
      <c r="D252" s="35">
        <f t="shared" ref="D252:D254" si="216">IF(F252&gt;G252,1,IF(G252&gt;F252,0,0))</f>
        <v>0</v>
      </c>
      <c r="E252" s="36">
        <f t="shared" ref="E252:E254" si="217">IF(G252&gt;F252,1,IF(F252&gt;G252,0,0))</f>
        <v>0</v>
      </c>
      <c r="F252" s="37">
        <f t="shared" ref="F252:G254" si="218">SUM(N252,R252,V252,Z252,AD252)</f>
        <v>0</v>
      </c>
      <c r="G252" s="38">
        <f t="shared" si="218"/>
        <v>0</v>
      </c>
      <c r="H252" s="42"/>
      <c r="I252" s="42"/>
      <c r="J252" s="43">
        <f t="shared" ref="J252:K254" si="219">SUM(L252,P252,T252,X252,AB252)</f>
        <v>0</v>
      </c>
      <c r="K252" s="38">
        <f t="shared" si="219"/>
        <v>0</v>
      </c>
      <c r="L252" s="5"/>
      <c r="M252" s="9"/>
      <c r="N252" s="5">
        <f t="shared" ref="N252:N254" si="220">IF(L252="",0,IF(L252&gt;M252,1,0))</f>
        <v>0</v>
      </c>
      <c r="O252" s="4">
        <f t="shared" ref="O252:O254" si="221">IF(M252="",0,IF(M252&gt;L252,1,0))</f>
        <v>0</v>
      </c>
      <c r="P252" s="8"/>
      <c r="Q252" s="9"/>
      <c r="R252" s="5">
        <f t="shared" ref="R252:R254" si="222">IF(P252="",0,IF(P252&gt;Q252,1,0))</f>
        <v>0</v>
      </c>
      <c r="S252" s="4">
        <f t="shared" ref="S252:S254" si="223">IF(Q252="",0,IF(Q252&gt;P252,1,0))</f>
        <v>0</v>
      </c>
      <c r="T252" s="8"/>
      <c r="U252" s="9"/>
      <c r="V252" s="5">
        <f t="shared" ref="V252:V254" si="224">IF(T252="",0,IF(T252&gt;U252,1,0))</f>
        <v>0</v>
      </c>
      <c r="W252" s="4">
        <f t="shared" ref="W252:W254" si="225">IF(U252="",0,IF(U252&gt;T252,1,0))</f>
        <v>0</v>
      </c>
      <c r="X252" s="8"/>
      <c r="Y252" s="9"/>
      <c r="Z252" s="5">
        <f t="shared" ref="Z252:Z254" si="226">IF(X252="",0,IF(X252&gt;Y252,1,0))</f>
        <v>0</v>
      </c>
      <c r="AA252" s="4">
        <f t="shared" ref="AA252:AA254" si="227">IF(Y252="",0,IF(Y252&gt;X252,1,0))</f>
        <v>0</v>
      </c>
      <c r="AB252" s="8"/>
      <c r="AC252" s="1"/>
      <c r="AD252">
        <f t="shared" ref="AD252:AD254" si="228">IF(AB252="",0,IF(AB252&gt;AC252,1,0))</f>
        <v>0</v>
      </c>
      <c r="AE252">
        <f t="shared" ref="AE252:AE254" si="229">IF(AC252="",0,IF(AC252&gt;AB252,1,0))</f>
        <v>0</v>
      </c>
      <c r="AF252" s="69"/>
    </row>
    <row r="253" spans="1:32" x14ac:dyDescent="0.45">
      <c r="A253" s="60"/>
      <c r="B253" s="3" t="s">
        <v>11</v>
      </c>
      <c r="C253" s="25" t="s">
        <v>11</v>
      </c>
      <c r="D253" s="35">
        <f t="shared" si="216"/>
        <v>0</v>
      </c>
      <c r="E253" s="36">
        <f t="shared" si="217"/>
        <v>0</v>
      </c>
      <c r="F253" s="37">
        <f t="shared" si="218"/>
        <v>0</v>
      </c>
      <c r="G253" s="38">
        <f t="shared" si="218"/>
        <v>0</v>
      </c>
      <c r="H253" s="42"/>
      <c r="I253" s="42"/>
      <c r="J253" s="43">
        <f t="shared" si="219"/>
        <v>0</v>
      </c>
      <c r="K253" s="38">
        <f t="shared" si="219"/>
        <v>0</v>
      </c>
      <c r="L253" s="5"/>
      <c r="M253" s="9"/>
      <c r="N253" s="5">
        <f t="shared" si="220"/>
        <v>0</v>
      </c>
      <c r="O253" s="4">
        <f t="shared" si="221"/>
        <v>0</v>
      </c>
      <c r="P253" s="8"/>
      <c r="Q253" s="9"/>
      <c r="R253" s="5">
        <f t="shared" si="222"/>
        <v>0</v>
      </c>
      <c r="S253" s="4">
        <f t="shared" si="223"/>
        <v>0</v>
      </c>
      <c r="T253" s="8"/>
      <c r="U253" s="9"/>
      <c r="V253" s="5">
        <f t="shared" si="224"/>
        <v>0</v>
      </c>
      <c r="W253" s="4">
        <f t="shared" si="225"/>
        <v>0</v>
      </c>
      <c r="X253" s="8"/>
      <c r="Y253" s="9"/>
      <c r="Z253" s="5">
        <f t="shared" si="226"/>
        <v>0</v>
      </c>
      <c r="AA253" s="4">
        <f t="shared" si="227"/>
        <v>0</v>
      </c>
      <c r="AB253" s="8"/>
      <c r="AC253" s="1"/>
      <c r="AD253">
        <f t="shared" si="228"/>
        <v>0</v>
      </c>
      <c r="AE253">
        <f t="shared" si="229"/>
        <v>0</v>
      </c>
      <c r="AF253" s="69"/>
    </row>
    <row r="254" spans="1:32" ht="14.65" thickBot="1" x14ac:dyDescent="0.5">
      <c r="A254" s="60"/>
      <c r="B254" s="3" t="s">
        <v>12</v>
      </c>
      <c r="C254" s="25" t="s">
        <v>12</v>
      </c>
      <c r="D254" s="35">
        <f t="shared" si="216"/>
        <v>0</v>
      </c>
      <c r="E254" s="36">
        <f t="shared" si="217"/>
        <v>0</v>
      </c>
      <c r="F254" s="37">
        <f t="shared" si="218"/>
        <v>0</v>
      </c>
      <c r="G254" s="38">
        <f t="shared" si="218"/>
        <v>0</v>
      </c>
      <c r="H254" s="44"/>
      <c r="I254" s="44"/>
      <c r="J254" s="43">
        <f t="shared" si="219"/>
        <v>0</v>
      </c>
      <c r="K254" s="38">
        <f t="shared" si="219"/>
        <v>0</v>
      </c>
      <c r="L254" s="20"/>
      <c r="M254" s="11"/>
      <c r="N254" s="5">
        <f t="shared" si="220"/>
        <v>0</v>
      </c>
      <c r="O254" s="4">
        <f t="shared" si="221"/>
        <v>0</v>
      </c>
      <c r="P254" s="10"/>
      <c r="Q254" s="11"/>
      <c r="R254" s="5">
        <f t="shared" si="222"/>
        <v>0</v>
      </c>
      <c r="S254" s="4">
        <f t="shared" si="223"/>
        <v>0</v>
      </c>
      <c r="T254" s="10"/>
      <c r="U254" s="11"/>
      <c r="V254" s="5">
        <f t="shared" si="224"/>
        <v>0</v>
      </c>
      <c r="W254" s="4">
        <f t="shared" si="225"/>
        <v>0</v>
      </c>
      <c r="X254" s="10"/>
      <c r="Y254" s="11"/>
      <c r="Z254" s="5">
        <f t="shared" si="226"/>
        <v>0</v>
      </c>
      <c r="AA254" s="4">
        <f t="shared" si="227"/>
        <v>0</v>
      </c>
      <c r="AB254" s="10"/>
      <c r="AC254" s="66"/>
      <c r="AD254">
        <f t="shared" si="228"/>
        <v>0</v>
      </c>
      <c r="AE254">
        <f t="shared" si="229"/>
        <v>0</v>
      </c>
      <c r="AF254" s="69"/>
    </row>
    <row r="255" spans="1:32" s="12" customFormat="1" ht="14.65" thickBot="1" x14ac:dyDescent="0.5">
      <c r="A255" s="64"/>
      <c r="B255" s="15" t="s">
        <v>15</v>
      </c>
      <c r="C255" s="26"/>
      <c r="D255" s="45">
        <f t="shared" ref="D255:E255" si="230">SUM(D251:D254)</f>
        <v>0</v>
      </c>
      <c r="E255" s="46">
        <f t="shared" si="230"/>
        <v>0</v>
      </c>
      <c r="F255" s="47">
        <f>SUM(F251:F254)</f>
        <v>0</v>
      </c>
      <c r="G255" s="48">
        <f>SUM(G251:G254)</f>
        <v>0</v>
      </c>
      <c r="H255" s="49"/>
      <c r="I255" s="49"/>
      <c r="J255" s="50">
        <f>SUM(J251:J254)</f>
        <v>0</v>
      </c>
      <c r="K255" s="48">
        <f>SUM(K251:K254)</f>
        <v>0</v>
      </c>
      <c r="AC255" s="58"/>
      <c r="AF255" s="68"/>
    </row>
    <row r="256" spans="1:32" s="12" customFormat="1" x14ac:dyDescent="0.45">
      <c r="A256" s="64"/>
      <c r="B256" s="15" t="s">
        <v>22</v>
      </c>
      <c r="C256" s="26"/>
      <c r="D256" s="45"/>
      <c r="E256" s="46"/>
      <c r="F256" s="83"/>
      <c r="G256" s="84"/>
      <c r="AB256" s="110" t="s">
        <v>17</v>
      </c>
      <c r="AC256" s="110"/>
      <c r="AF256" s="68"/>
    </row>
    <row r="257" spans="1:32" ht="14.65" thickBot="1" x14ac:dyDescent="0.5">
      <c r="A257" s="60"/>
      <c r="B257" s="15" t="s">
        <v>13</v>
      </c>
      <c r="C257" s="17"/>
      <c r="D257" s="51"/>
      <c r="E257" s="52"/>
      <c r="F257" s="51" t="str">
        <f>IF(AB258="yes",0,IF(AB258="no",-$C$11,"error"))</f>
        <v>error</v>
      </c>
      <c r="G257" s="52" t="str">
        <f>IF(AC258="yes",0,IF(AC258="no",-$C$11,"error"))</f>
        <v>error</v>
      </c>
      <c r="H257" s="18"/>
      <c r="I257" s="18"/>
      <c r="AB257" s="13" t="str">
        <f>B249</f>
        <v>Grampian</v>
      </c>
      <c r="AC257" s="13" t="str">
        <f>C249</f>
        <v>Tayside</v>
      </c>
      <c r="AF257" s="69"/>
    </row>
    <row r="258" spans="1:32" s="16" customFormat="1" ht="14.65" thickBot="1" x14ac:dyDescent="0.5">
      <c r="A258" s="67"/>
      <c r="B258" s="33" t="s">
        <v>16</v>
      </c>
      <c r="C258" s="28"/>
      <c r="D258" s="29">
        <f>SUM(D255:D257)</f>
        <v>0</v>
      </c>
      <c r="E258" s="29">
        <f>SUM(E255:E257)</f>
        <v>0</v>
      </c>
      <c r="F258" s="29">
        <f t="shared" ref="F258:G258" si="231">SUM(F255:F257)</f>
        <v>0</v>
      </c>
      <c r="G258" s="29">
        <f t="shared" si="231"/>
        <v>0</v>
      </c>
      <c r="H258" s="32">
        <f t="shared" ref="H258:I258" si="232">SUM(H251:H257)</f>
        <v>0</v>
      </c>
      <c r="I258" s="33">
        <f t="shared" si="232"/>
        <v>0</v>
      </c>
      <c r="J258" s="30">
        <f>J255</f>
        <v>0</v>
      </c>
      <c r="K258" s="31">
        <f>K255</f>
        <v>0</v>
      </c>
      <c r="AB258" s="3"/>
      <c r="AC258" s="3"/>
      <c r="AF258" s="70"/>
    </row>
    <row r="259" spans="1:32" x14ac:dyDescent="0.45">
      <c r="A259" s="60"/>
      <c r="AC259" s="59"/>
      <c r="AF259" s="59"/>
    </row>
    <row r="260" spans="1:32" x14ac:dyDescent="0.45">
      <c r="A260" s="60"/>
      <c r="B260" s="53" t="s">
        <v>18</v>
      </c>
      <c r="C260" s="54" t="s">
        <v>40</v>
      </c>
      <c r="D260" s="54" t="s">
        <v>26</v>
      </c>
      <c r="E260" s="54" t="s">
        <v>27</v>
      </c>
      <c r="F260" s="54" t="s">
        <v>28</v>
      </c>
      <c r="G260" s="54" t="s">
        <v>29</v>
      </c>
      <c r="AC260" s="59"/>
      <c r="AF260" s="59"/>
    </row>
    <row r="261" spans="1:32" x14ac:dyDescent="0.45">
      <c r="A261" s="60"/>
      <c r="B261" s="2" t="str">
        <f>B249</f>
        <v>Grampian</v>
      </c>
      <c r="C261" s="2">
        <f>IF(D255+E255&gt;0,1,0)</f>
        <v>0</v>
      </c>
      <c r="D261" s="2">
        <f>F258</f>
        <v>0</v>
      </c>
      <c r="E261" s="2">
        <f>D255</f>
        <v>0</v>
      </c>
      <c r="F261" s="2">
        <f>F255</f>
        <v>0</v>
      </c>
      <c r="G261" s="2">
        <f>J255-K255</f>
        <v>0</v>
      </c>
      <c r="AC261" s="59"/>
      <c r="AF261" s="59"/>
    </row>
    <row r="262" spans="1:32" x14ac:dyDescent="0.45">
      <c r="A262" s="60"/>
      <c r="B262" s="2" t="str">
        <f>C249</f>
        <v>Tayside</v>
      </c>
      <c r="C262" s="2">
        <f>IF(D255+E255&gt;0,1,0)</f>
        <v>0</v>
      </c>
      <c r="D262" s="2">
        <f>G258</f>
        <v>0</v>
      </c>
      <c r="E262" s="2">
        <f>E255</f>
        <v>0</v>
      </c>
      <c r="F262" s="2">
        <f>G255</f>
        <v>0</v>
      </c>
      <c r="G262" s="2">
        <f>K255-J255</f>
        <v>0</v>
      </c>
      <c r="AC262" s="59"/>
      <c r="AF262" s="59"/>
    </row>
    <row r="263" spans="1:32" ht="7.5" customHeight="1" x14ac:dyDescent="0.45">
      <c r="A263" s="61"/>
      <c r="B263" s="62"/>
      <c r="C263" s="62"/>
      <c r="D263" s="62"/>
      <c r="E263" s="62"/>
      <c r="F263" s="62"/>
      <c r="G263" s="62"/>
      <c r="H263" s="62"/>
      <c r="I263" s="62"/>
      <c r="J263" s="62"/>
      <c r="K263" s="62"/>
      <c r="L263" s="62"/>
      <c r="M263" s="62"/>
      <c r="N263" s="62"/>
      <c r="O263" s="62"/>
      <c r="P263" s="62"/>
      <c r="Q263" s="62"/>
      <c r="R263" s="62"/>
      <c r="S263" s="62"/>
      <c r="T263" s="62"/>
      <c r="U263" s="62"/>
      <c r="V263" s="62"/>
      <c r="W263" s="62"/>
      <c r="X263" s="62"/>
      <c r="Y263" s="62"/>
      <c r="Z263" s="62"/>
      <c r="AA263" s="62"/>
      <c r="AB263" s="62"/>
      <c r="AC263" s="63"/>
      <c r="AF263" s="63"/>
    </row>
    <row r="264" spans="1:32" ht="7.5" customHeight="1" x14ac:dyDescent="0.45"/>
    <row r="265" spans="1:32" ht="6.75" customHeight="1" x14ac:dyDescent="0.45"/>
    <row r="266" spans="1:32" ht="6.75" customHeight="1" x14ac:dyDescent="0.45">
      <c r="A266" s="55"/>
      <c r="B266" s="56"/>
      <c r="C266" s="56"/>
      <c r="D266" s="56"/>
      <c r="E266" s="56"/>
      <c r="F266" s="56"/>
      <c r="G266" s="56"/>
      <c r="H266" s="56"/>
      <c r="I266" s="56"/>
      <c r="J266" s="56"/>
      <c r="K266" s="56"/>
      <c r="L266" s="56"/>
      <c r="M266" s="56"/>
      <c r="N266" s="56"/>
      <c r="O266" s="56"/>
      <c r="P266" s="56"/>
      <c r="Q266" s="56"/>
      <c r="R266" s="56"/>
      <c r="S266" s="56"/>
      <c r="T266" s="56"/>
      <c r="U266" s="56"/>
      <c r="V266" s="56"/>
      <c r="W266" s="56"/>
      <c r="X266" s="56"/>
      <c r="Y266" s="56"/>
      <c r="Z266" s="56"/>
      <c r="AA266" s="56"/>
      <c r="AB266" s="56"/>
      <c r="AC266" s="56"/>
      <c r="AF266" s="57"/>
    </row>
    <row r="267" spans="1:32" s="12" customFormat="1" ht="14.65" thickBot="1" x14ac:dyDescent="0.5">
      <c r="A267" s="64">
        <v>15</v>
      </c>
      <c r="B267" s="53" t="str">
        <f>$B$8</f>
        <v>Central</v>
      </c>
      <c r="C267" s="53" t="str">
        <f>$B$9</f>
        <v>Tayside</v>
      </c>
      <c r="D267" s="111" t="s">
        <v>25</v>
      </c>
      <c r="E267" s="111"/>
      <c r="F267" s="111"/>
      <c r="G267" s="111"/>
      <c r="H267" s="112"/>
      <c r="I267" s="112"/>
      <c r="J267" s="112"/>
      <c r="K267" s="112"/>
      <c r="L267" s="113" t="s">
        <v>2</v>
      </c>
      <c r="M267" s="113"/>
      <c r="N267" s="34"/>
      <c r="O267" s="34"/>
      <c r="P267" s="113" t="s">
        <v>3</v>
      </c>
      <c r="Q267" s="113"/>
      <c r="R267" s="34"/>
      <c r="S267" s="34"/>
      <c r="T267" s="113" t="s">
        <v>4</v>
      </c>
      <c r="U267" s="113"/>
      <c r="V267" s="34"/>
      <c r="W267" s="34"/>
      <c r="X267" s="113" t="s">
        <v>5</v>
      </c>
      <c r="Y267" s="113"/>
      <c r="Z267" s="34"/>
      <c r="AA267" s="34"/>
      <c r="AB267" s="113" t="s">
        <v>6</v>
      </c>
      <c r="AC267" s="113"/>
      <c r="AF267" s="68"/>
    </row>
    <row r="268" spans="1:32" s="12" customFormat="1" ht="14.65" thickBot="1" x14ac:dyDescent="0.5">
      <c r="A268" s="64"/>
      <c r="B268" s="13" t="s">
        <v>0</v>
      </c>
      <c r="C268" s="21" t="s">
        <v>1</v>
      </c>
      <c r="D268" s="23" t="s">
        <v>20</v>
      </c>
      <c r="E268" s="24" t="s">
        <v>21</v>
      </c>
      <c r="F268" s="27" t="s">
        <v>7</v>
      </c>
      <c r="G268" s="24" t="s">
        <v>8</v>
      </c>
      <c r="H268" s="22" t="s">
        <v>19</v>
      </c>
      <c r="I268" s="14"/>
      <c r="J268" s="14" t="s">
        <v>23</v>
      </c>
      <c r="K268" s="14" t="s">
        <v>24</v>
      </c>
      <c r="L268" s="14" t="s">
        <v>23</v>
      </c>
      <c r="M268" s="14" t="s">
        <v>24</v>
      </c>
      <c r="N268" s="13"/>
      <c r="O268" s="13"/>
      <c r="P268" s="14" t="s">
        <v>23</v>
      </c>
      <c r="Q268" s="14" t="s">
        <v>24</v>
      </c>
      <c r="R268" s="14" t="s">
        <v>23</v>
      </c>
      <c r="S268" s="14" t="s">
        <v>24</v>
      </c>
      <c r="T268" s="14" t="s">
        <v>23</v>
      </c>
      <c r="U268" s="14" t="s">
        <v>24</v>
      </c>
      <c r="V268" s="14" t="s">
        <v>23</v>
      </c>
      <c r="W268" s="14" t="s">
        <v>24</v>
      </c>
      <c r="X268" s="14" t="s">
        <v>23</v>
      </c>
      <c r="Y268" s="14" t="s">
        <v>24</v>
      </c>
      <c r="Z268" s="14" t="s">
        <v>23</v>
      </c>
      <c r="AA268" s="14" t="s">
        <v>24</v>
      </c>
      <c r="AB268" s="14" t="s">
        <v>23</v>
      </c>
      <c r="AC268" s="14" t="s">
        <v>24</v>
      </c>
      <c r="AF268" s="68"/>
    </row>
    <row r="269" spans="1:32" x14ac:dyDescent="0.45">
      <c r="A269" s="60"/>
      <c r="B269" s="3" t="s">
        <v>9</v>
      </c>
      <c r="C269" s="25" t="s">
        <v>9</v>
      </c>
      <c r="D269" s="35">
        <f>IF(F269&gt;G269,1,IF(G269&gt;F269,0,0))</f>
        <v>0</v>
      </c>
      <c r="E269" s="36">
        <f>IF(G269&gt;F269,1,IF(F269&gt;G269,0,0))</f>
        <v>0</v>
      </c>
      <c r="F269" s="37">
        <f>SUM(N269,R269,V269,Z269,AD269)</f>
        <v>0</v>
      </c>
      <c r="G269" s="38">
        <f>SUM(O269,S269,W269,AA269,AE269)</f>
        <v>0</v>
      </c>
      <c r="H269" s="39"/>
      <c r="I269" s="39"/>
      <c r="J269" s="40">
        <f>SUM(L269,P269,T269,X269,AB269)</f>
        <v>0</v>
      </c>
      <c r="K269" s="41">
        <f>SUM(M269,Q269,U269,Y269,AC269)</f>
        <v>0</v>
      </c>
      <c r="L269" s="19"/>
      <c r="M269" s="7"/>
      <c r="N269" s="5">
        <f>IF(L269="",0,IF(L269&gt;M269,1,0))</f>
        <v>0</v>
      </c>
      <c r="O269" s="4">
        <f>IF(M269="",0,IF(M269&gt;L269,1,0))</f>
        <v>0</v>
      </c>
      <c r="P269" s="6"/>
      <c r="Q269" s="7"/>
      <c r="R269" s="5">
        <f>IF(P269="",0,IF(P269&gt;Q269,1,0))</f>
        <v>0</v>
      </c>
      <c r="S269" s="4">
        <f>IF(Q269="",0,IF(Q269&gt;P269,1,0))</f>
        <v>0</v>
      </c>
      <c r="T269" s="6"/>
      <c r="U269" s="7"/>
      <c r="V269" s="5">
        <f>IF(T269="",0,IF(T269&gt;U269,1,0))</f>
        <v>0</v>
      </c>
      <c r="W269" s="4">
        <f>IF(U269="",0,IF(U269&gt;T269,1,0))</f>
        <v>0</v>
      </c>
      <c r="X269" s="6"/>
      <c r="Y269" s="7"/>
      <c r="Z269" s="5">
        <f>IF(X269="",0,IF(X269&gt;Y269,1,0))</f>
        <v>0</v>
      </c>
      <c r="AA269" s="4">
        <f>IF(Y269="",0,IF(Y269&gt;X269,1,0))</f>
        <v>0</v>
      </c>
      <c r="AB269" s="6"/>
      <c r="AC269" s="65"/>
      <c r="AD269">
        <f>IF(AB269="",0,IF(AB269&gt;AC269,1,0))</f>
        <v>0</v>
      </c>
      <c r="AE269">
        <f>IF(AC269="",0,IF(AC269&gt;AB269,1,0))</f>
        <v>0</v>
      </c>
      <c r="AF269" s="69"/>
    </row>
    <row r="270" spans="1:32" x14ac:dyDescent="0.45">
      <c r="A270" s="60"/>
      <c r="B270" s="3" t="s">
        <v>10</v>
      </c>
      <c r="C270" s="25" t="s">
        <v>10</v>
      </c>
      <c r="D270" s="35">
        <f t="shared" ref="D270:D272" si="233">IF(F270&gt;G270,1,IF(G270&gt;F270,0,0))</f>
        <v>0</v>
      </c>
      <c r="E270" s="36">
        <f t="shared" ref="E270:E272" si="234">IF(G270&gt;F270,1,IF(F270&gt;G270,0,0))</f>
        <v>0</v>
      </c>
      <c r="F270" s="37">
        <f t="shared" ref="F270:G272" si="235">SUM(N270,R270,V270,Z270,AD270)</f>
        <v>0</v>
      </c>
      <c r="G270" s="38">
        <f t="shared" si="235"/>
        <v>0</v>
      </c>
      <c r="H270" s="42"/>
      <c r="I270" s="42"/>
      <c r="J270" s="43">
        <f t="shared" ref="J270:K272" si="236">SUM(L270,P270,T270,X270,AB270)</f>
        <v>0</v>
      </c>
      <c r="K270" s="38">
        <f t="shared" si="236"/>
        <v>0</v>
      </c>
      <c r="L270" s="5"/>
      <c r="M270" s="9"/>
      <c r="N270" s="5">
        <f t="shared" ref="N270:N272" si="237">IF(L270="",0,IF(L270&gt;M270,1,0))</f>
        <v>0</v>
      </c>
      <c r="O270" s="4">
        <f t="shared" ref="O270:O272" si="238">IF(M270="",0,IF(M270&gt;L270,1,0))</f>
        <v>0</v>
      </c>
      <c r="P270" s="8"/>
      <c r="Q270" s="9"/>
      <c r="R270" s="5">
        <f t="shared" ref="R270:R272" si="239">IF(P270="",0,IF(P270&gt;Q270,1,0))</f>
        <v>0</v>
      </c>
      <c r="S270" s="4">
        <f t="shared" ref="S270:S272" si="240">IF(Q270="",0,IF(Q270&gt;P270,1,0))</f>
        <v>0</v>
      </c>
      <c r="T270" s="8"/>
      <c r="U270" s="9"/>
      <c r="V270" s="5">
        <f t="shared" ref="V270:V272" si="241">IF(T270="",0,IF(T270&gt;U270,1,0))</f>
        <v>0</v>
      </c>
      <c r="W270" s="4">
        <f t="shared" ref="W270:W272" si="242">IF(U270="",0,IF(U270&gt;T270,1,0))</f>
        <v>0</v>
      </c>
      <c r="X270" s="8"/>
      <c r="Y270" s="9"/>
      <c r="Z270" s="5">
        <f t="shared" ref="Z270:Z272" si="243">IF(X270="",0,IF(X270&gt;Y270,1,0))</f>
        <v>0</v>
      </c>
      <c r="AA270" s="4">
        <f t="shared" ref="AA270:AA272" si="244">IF(Y270="",0,IF(Y270&gt;X270,1,0))</f>
        <v>0</v>
      </c>
      <c r="AB270" s="8"/>
      <c r="AC270" s="1"/>
      <c r="AD270">
        <f t="shared" ref="AD270:AD272" si="245">IF(AB270="",0,IF(AB270&gt;AC270,1,0))</f>
        <v>0</v>
      </c>
      <c r="AE270">
        <f t="shared" ref="AE270:AE272" si="246">IF(AC270="",0,IF(AC270&gt;AB270,1,0))</f>
        <v>0</v>
      </c>
      <c r="AF270" s="69"/>
    </row>
    <row r="271" spans="1:32" x14ac:dyDescent="0.45">
      <c r="A271" s="60"/>
      <c r="B271" s="3" t="s">
        <v>11</v>
      </c>
      <c r="C271" s="25" t="s">
        <v>11</v>
      </c>
      <c r="D271" s="35">
        <f t="shared" si="233"/>
        <v>0</v>
      </c>
      <c r="E271" s="36">
        <f t="shared" si="234"/>
        <v>0</v>
      </c>
      <c r="F271" s="37">
        <f t="shared" si="235"/>
        <v>0</v>
      </c>
      <c r="G271" s="38">
        <f t="shared" si="235"/>
        <v>0</v>
      </c>
      <c r="H271" s="42"/>
      <c r="I271" s="42"/>
      <c r="J271" s="43">
        <f t="shared" si="236"/>
        <v>0</v>
      </c>
      <c r="K271" s="38">
        <f t="shared" si="236"/>
        <v>0</v>
      </c>
      <c r="L271" s="5"/>
      <c r="M271" s="9"/>
      <c r="N271" s="5">
        <f t="shared" si="237"/>
        <v>0</v>
      </c>
      <c r="O271" s="4">
        <f t="shared" si="238"/>
        <v>0</v>
      </c>
      <c r="P271" s="8"/>
      <c r="Q271" s="9"/>
      <c r="R271" s="5">
        <f t="shared" si="239"/>
        <v>0</v>
      </c>
      <c r="S271" s="4">
        <f t="shared" si="240"/>
        <v>0</v>
      </c>
      <c r="T271" s="8"/>
      <c r="U271" s="9"/>
      <c r="V271" s="5">
        <f t="shared" si="241"/>
        <v>0</v>
      </c>
      <c r="W271" s="4">
        <f t="shared" si="242"/>
        <v>0</v>
      </c>
      <c r="X271" s="8"/>
      <c r="Y271" s="9"/>
      <c r="Z271" s="5">
        <f t="shared" si="243"/>
        <v>0</v>
      </c>
      <c r="AA271" s="4">
        <f t="shared" si="244"/>
        <v>0</v>
      </c>
      <c r="AB271" s="8"/>
      <c r="AC271" s="1"/>
      <c r="AD271">
        <f t="shared" si="245"/>
        <v>0</v>
      </c>
      <c r="AE271">
        <f t="shared" si="246"/>
        <v>0</v>
      </c>
      <c r="AF271" s="69"/>
    </row>
    <row r="272" spans="1:32" ht="14.65" thickBot="1" x14ac:dyDescent="0.5">
      <c r="A272" s="60"/>
      <c r="B272" s="3" t="s">
        <v>12</v>
      </c>
      <c r="C272" s="25" t="s">
        <v>12</v>
      </c>
      <c r="D272" s="35">
        <f t="shared" si="233"/>
        <v>0</v>
      </c>
      <c r="E272" s="36">
        <f t="shared" si="234"/>
        <v>0</v>
      </c>
      <c r="F272" s="37">
        <f t="shared" si="235"/>
        <v>0</v>
      </c>
      <c r="G272" s="38">
        <f t="shared" si="235"/>
        <v>0</v>
      </c>
      <c r="H272" s="44"/>
      <c r="I272" s="44"/>
      <c r="J272" s="43">
        <f t="shared" si="236"/>
        <v>0</v>
      </c>
      <c r="K272" s="38">
        <f t="shared" si="236"/>
        <v>0</v>
      </c>
      <c r="L272" s="20"/>
      <c r="M272" s="11"/>
      <c r="N272" s="5">
        <f t="shared" si="237"/>
        <v>0</v>
      </c>
      <c r="O272" s="4">
        <f t="shared" si="238"/>
        <v>0</v>
      </c>
      <c r="P272" s="10"/>
      <c r="Q272" s="11"/>
      <c r="R272" s="5">
        <f t="shared" si="239"/>
        <v>0</v>
      </c>
      <c r="S272" s="4">
        <f t="shared" si="240"/>
        <v>0</v>
      </c>
      <c r="T272" s="10"/>
      <c r="U272" s="11"/>
      <c r="V272" s="5">
        <f t="shared" si="241"/>
        <v>0</v>
      </c>
      <c r="W272" s="4">
        <f t="shared" si="242"/>
        <v>0</v>
      </c>
      <c r="X272" s="10"/>
      <c r="Y272" s="11"/>
      <c r="Z272" s="5">
        <f t="shared" si="243"/>
        <v>0</v>
      </c>
      <c r="AA272" s="4">
        <f t="shared" si="244"/>
        <v>0</v>
      </c>
      <c r="AB272" s="10"/>
      <c r="AC272" s="66"/>
      <c r="AD272">
        <f t="shared" si="245"/>
        <v>0</v>
      </c>
      <c r="AE272">
        <f t="shared" si="246"/>
        <v>0</v>
      </c>
      <c r="AF272" s="69"/>
    </row>
    <row r="273" spans="1:32" s="12" customFormat="1" ht="14.65" thickBot="1" x14ac:dyDescent="0.5">
      <c r="A273" s="64"/>
      <c r="B273" s="15" t="s">
        <v>15</v>
      </c>
      <c r="C273" s="26"/>
      <c r="D273" s="45">
        <f t="shared" ref="D273:E273" si="247">SUM(D269:D272)</f>
        <v>0</v>
      </c>
      <c r="E273" s="46">
        <f t="shared" si="247"/>
        <v>0</v>
      </c>
      <c r="F273" s="47">
        <f>SUM(F269:F272)</f>
        <v>0</v>
      </c>
      <c r="G273" s="48">
        <f>SUM(G269:G272)</f>
        <v>0</v>
      </c>
      <c r="H273" s="49"/>
      <c r="I273" s="49"/>
      <c r="J273" s="50">
        <f>SUM(J269:J272)</f>
        <v>0</v>
      </c>
      <c r="K273" s="48">
        <f>SUM(K269:K272)</f>
        <v>0</v>
      </c>
      <c r="AC273" s="58"/>
      <c r="AF273" s="68"/>
    </row>
    <row r="274" spans="1:32" s="12" customFormat="1" x14ac:dyDescent="0.45">
      <c r="A274" s="64"/>
      <c r="B274" s="15" t="s">
        <v>22</v>
      </c>
      <c r="C274" s="26"/>
      <c r="D274" s="45"/>
      <c r="E274" s="46"/>
      <c r="F274" s="83"/>
      <c r="G274" s="84"/>
      <c r="AB274" s="110" t="s">
        <v>17</v>
      </c>
      <c r="AC274" s="110"/>
      <c r="AF274" s="68"/>
    </row>
    <row r="275" spans="1:32" ht="14.65" thickBot="1" x14ac:dyDescent="0.5">
      <c r="A275" s="60"/>
      <c r="B275" s="15" t="s">
        <v>13</v>
      </c>
      <c r="C275" s="17"/>
      <c r="D275" s="51"/>
      <c r="E275" s="52"/>
      <c r="F275" s="51" t="str">
        <f>IF(AB276="yes",0,IF(AB276="no",-$C$11,"error"))</f>
        <v>error</v>
      </c>
      <c r="G275" s="52" t="str">
        <f>IF(AC276="yes",0,IF(AC276="no",-$C$11,"error"))</f>
        <v>error</v>
      </c>
      <c r="H275" s="18"/>
      <c r="I275" s="18"/>
      <c r="AB275" s="13" t="str">
        <f>B267</f>
        <v>Central</v>
      </c>
      <c r="AC275" s="13" t="str">
        <f>C267</f>
        <v>Tayside</v>
      </c>
      <c r="AF275" s="69"/>
    </row>
    <row r="276" spans="1:32" s="16" customFormat="1" ht="14.65" thickBot="1" x14ac:dyDescent="0.5">
      <c r="A276" s="67"/>
      <c r="B276" s="33" t="s">
        <v>16</v>
      </c>
      <c r="C276" s="28"/>
      <c r="D276" s="29">
        <f>SUM(D273:D275)</f>
        <v>0</v>
      </c>
      <c r="E276" s="29">
        <f>SUM(E273:E275)</f>
        <v>0</v>
      </c>
      <c r="F276" s="29">
        <f t="shared" ref="F276:G276" si="248">SUM(F273:F275)</f>
        <v>0</v>
      </c>
      <c r="G276" s="29">
        <f t="shared" si="248"/>
        <v>0</v>
      </c>
      <c r="H276" s="32">
        <f t="shared" ref="H276:I276" si="249">SUM(H269:H275)</f>
        <v>0</v>
      </c>
      <c r="I276" s="33">
        <f t="shared" si="249"/>
        <v>0</v>
      </c>
      <c r="J276" s="30">
        <f>J273</f>
        <v>0</v>
      </c>
      <c r="K276" s="31">
        <f>K273</f>
        <v>0</v>
      </c>
      <c r="AB276" s="3"/>
      <c r="AC276" s="3"/>
      <c r="AF276" s="70"/>
    </row>
    <row r="277" spans="1:32" x14ac:dyDescent="0.45">
      <c r="A277" s="60"/>
      <c r="AC277" s="59"/>
      <c r="AF277" s="59"/>
    </row>
    <row r="278" spans="1:32" x14ac:dyDescent="0.45">
      <c r="A278" s="60"/>
      <c r="B278" s="53" t="s">
        <v>18</v>
      </c>
      <c r="C278" s="54" t="s">
        <v>40</v>
      </c>
      <c r="D278" s="54" t="s">
        <v>26</v>
      </c>
      <c r="E278" s="54" t="s">
        <v>27</v>
      </c>
      <c r="F278" s="54" t="s">
        <v>28</v>
      </c>
      <c r="G278" s="54" t="s">
        <v>29</v>
      </c>
      <c r="AC278" s="59"/>
      <c r="AF278" s="59"/>
    </row>
    <row r="279" spans="1:32" x14ac:dyDescent="0.45">
      <c r="A279" s="60"/>
      <c r="B279" s="2" t="str">
        <f>B267</f>
        <v>Central</v>
      </c>
      <c r="C279" s="2">
        <f>IF(D273+E273&gt;0,1,0)</f>
        <v>0</v>
      </c>
      <c r="D279" s="2">
        <f>F276</f>
        <v>0</v>
      </c>
      <c r="E279" s="2">
        <f>D273</f>
        <v>0</v>
      </c>
      <c r="F279" s="2">
        <f>F273</f>
        <v>0</v>
      </c>
      <c r="G279" s="2">
        <f>J273-K273</f>
        <v>0</v>
      </c>
      <c r="AC279" s="59"/>
      <c r="AF279" s="59"/>
    </row>
    <row r="280" spans="1:32" x14ac:dyDescent="0.45">
      <c r="A280" s="60"/>
      <c r="B280" s="2" t="str">
        <f>C267</f>
        <v>Tayside</v>
      </c>
      <c r="C280" s="2">
        <f>IF(D273+E273&gt;0,1,0)</f>
        <v>0</v>
      </c>
      <c r="D280" s="2">
        <f>G276</f>
        <v>0</v>
      </c>
      <c r="E280" s="2">
        <f>E273</f>
        <v>0</v>
      </c>
      <c r="F280" s="2">
        <f>G273</f>
        <v>0</v>
      </c>
      <c r="G280" s="2">
        <f>K273-J273</f>
        <v>0</v>
      </c>
      <c r="AC280" s="59"/>
      <c r="AF280" s="59"/>
    </row>
    <row r="281" spans="1:32" ht="7.5" customHeight="1" x14ac:dyDescent="0.45">
      <c r="A281" s="61"/>
      <c r="B281" s="62"/>
      <c r="C281" s="62"/>
      <c r="D281" s="62"/>
      <c r="E281" s="62"/>
      <c r="F281" s="62"/>
      <c r="G281" s="62"/>
      <c r="H281" s="62"/>
      <c r="I281" s="62"/>
      <c r="J281" s="62"/>
      <c r="K281" s="62"/>
      <c r="L281" s="62"/>
      <c r="M281" s="62"/>
      <c r="N281" s="62"/>
      <c r="O281" s="62"/>
      <c r="P281" s="62"/>
      <c r="Q281" s="62"/>
      <c r="R281" s="62"/>
      <c r="S281" s="62"/>
      <c r="T281" s="62"/>
      <c r="U281" s="62"/>
      <c r="V281" s="62"/>
      <c r="W281" s="62"/>
      <c r="X281" s="62"/>
      <c r="Y281" s="62"/>
      <c r="Z281" s="62"/>
      <c r="AA281" s="62"/>
      <c r="AB281" s="62"/>
      <c r="AC281" s="63"/>
      <c r="AF281" s="63"/>
    </row>
    <row r="282" spans="1:32" ht="6.75" customHeight="1" x14ac:dyDescent="0.45"/>
    <row r="283" spans="1:32" ht="6.75" customHeight="1" x14ac:dyDescent="0.45">
      <c r="A283" s="55"/>
      <c r="B283" s="56"/>
      <c r="C283" s="56"/>
      <c r="D283" s="56"/>
      <c r="E283" s="56"/>
      <c r="F283" s="56"/>
      <c r="G283" s="56"/>
      <c r="H283" s="56"/>
      <c r="I283" s="56"/>
      <c r="J283" s="56"/>
      <c r="K283" s="56"/>
      <c r="L283" s="56"/>
      <c r="M283" s="56"/>
      <c r="N283" s="56"/>
      <c r="O283" s="56"/>
      <c r="P283" s="56"/>
      <c r="Q283" s="56"/>
      <c r="R283" s="56"/>
      <c r="S283" s="56"/>
      <c r="T283" s="56"/>
      <c r="U283" s="56"/>
      <c r="V283" s="56"/>
      <c r="W283" s="56"/>
      <c r="X283" s="56"/>
      <c r="Y283" s="56"/>
      <c r="Z283" s="56"/>
      <c r="AA283" s="56"/>
      <c r="AB283" s="56"/>
      <c r="AC283" s="56"/>
      <c r="AF283" s="57"/>
    </row>
  </sheetData>
  <mergeCells count="105">
    <mergeCell ref="D15:K15"/>
    <mergeCell ref="L15:M15"/>
    <mergeCell ref="P15:Q15"/>
    <mergeCell ref="T15:U15"/>
    <mergeCell ref="X15:Y15"/>
    <mergeCell ref="AB15:AC15"/>
    <mergeCell ref="AB40:AC40"/>
    <mergeCell ref="D51:K51"/>
    <mergeCell ref="L51:M51"/>
    <mergeCell ref="P51:Q51"/>
    <mergeCell ref="T51:U51"/>
    <mergeCell ref="X51:Y51"/>
    <mergeCell ref="AB51:AC51"/>
    <mergeCell ref="AB22:AC22"/>
    <mergeCell ref="D33:K33"/>
    <mergeCell ref="L33:M33"/>
    <mergeCell ref="P33:Q33"/>
    <mergeCell ref="T33:U33"/>
    <mergeCell ref="X33:Y33"/>
    <mergeCell ref="AB33:AC33"/>
    <mergeCell ref="AB76:AC76"/>
    <mergeCell ref="D87:K87"/>
    <mergeCell ref="L87:M87"/>
    <mergeCell ref="P87:Q87"/>
    <mergeCell ref="T87:U87"/>
    <mergeCell ref="X87:Y87"/>
    <mergeCell ref="AB87:AC87"/>
    <mergeCell ref="AB58:AC58"/>
    <mergeCell ref="D69:K69"/>
    <mergeCell ref="L69:M69"/>
    <mergeCell ref="P69:Q69"/>
    <mergeCell ref="T69:U69"/>
    <mergeCell ref="X69:Y69"/>
    <mergeCell ref="AB69:AC69"/>
    <mergeCell ref="AB112:AC112"/>
    <mergeCell ref="D123:K123"/>
    <mergeCell ref="L123:M123"/>
    <mergeCell ref="P123:Q123"/>
    <mergeCell ref="T123:U123"/>
    <mergeCell ref="X123:Y123"/>
    <mergeCell ref="AB123:AC123"/>
    <mergeCell ref="AB94:AC94"/>
    <mergeCell ref="D105:K105"/>
    <mergeCell ref="L105:M105"/>
    <mergeCell ref="P105:Q105"/>
    <mergeCell ref="T105:U105"/>
    <mergeCell ref="X105:Y105"/>
    <mergeCell ref="AB105:AC105"/>
    <mergeCell ref="AB148:AC148"/>
    <mergeCell ref="D159:K159"/>
    <mergeCell ref="L159:M159"/>
    <mergeCell ref="P159:Q159"/>
    <mergeCell ref="T159:U159"/>
    <mergeCell ref="X159:Y159"/>
    <mergeCell ref="AB159:AC159"/>
    <mergeCell ref="AB130:AC130"/>
    <mergeCell ref="D141:K141"/>
    <mergeCell ref="L141:M141"/>
    <mergeCell ref="P141:Q141"/>
    <mergeCell ref="T141:U141"/>
    <mergeCell ref="X141:Y141"/>
    <mergeCell ref="AB141:AC141"/>
    <mergeCell ref="AB184:AC184"/>
    <mergeCell ref="D195:K195"/>
    <mergeCell ref="L195:M195"/>
    <mergeCell ref="P195:Q195"/>
    <mergeCell ref="T195:U195"/>
    <mergeCell ref="X195:Y195"/>
    <mergeCell ref="AB195:AC195"/>
    <mergeCell ref="AB166:AC166"/>
    <mergeCell ref="D177:K177"/>
    <mergeCell ref="L177:M177"/>
    <mergeCell ref="P177:Q177"/>
    <mergeCell ref="T177:U177"/>
    <mergeCell ref="X177:Y177"/>
    <mergeCell ref="AB177:AC177"/>
    <mergeCell ref="AB220:AC220"/>
    <mergeCell ref="D231:K231"/>
    <mergeCell ref="L231:M231"/>
    <mergeCell ref="P231:Q231"/>
    <mergeCell ref="T231:U231"/>
    <mergeCell ref="X231:Y231"/>
    <mergeCell ref="AB231:AC231"/>
    <mergeCell ref="AB202:AC202"/>
    <mergeCell ref="D213:K213"/>
    <mergeCell ref="L213:M213"/>
    <mergeCell ref="P213:Q213"/>
    <mergeCell ref="T213:U213"/>
    <mergeCell ref="X213:Y213"/>
    <mergeCell ref="AB213:AC213"/>
    <mergeCell ref="AB274:AC274"/>
    <mergeCell ref="AB256:AC256"/>
    <mergeCell ref="D267:K267"/>
    <mergeCell ref="L267:M267"/>
    <mergeCell ref="P267:Q267"/>
    <mergeCell ref="T267:U267"/>
    <mergeCell ref="X267:Y267"/>
    <mergeCell ref="AB267:AC267"/>
    <mergeCell ref="AB238:AC238"/>
    <mergeCell ref="D249:K249"/>
    <mergeCell ref="L249:M249"/>
    <mergeCell ref="P249:Q249"/>
    <mergeCell ref="T249:U249"/>
    <mergeCell ref="X249:Y249"/>
    <mergeCell ref="AB249:AC24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283"/>
  <sheetViews>
    <sheetView workbookViewId="0">
      <pane xSplit="5" ySplit="11" topLeftCell="F124" activePane="bottomRight" state="frozen"/>
      <selection pane="topRight" activeCell="F1" sqref="F1"/>
      <selection pane="bottomLeft" activeCell="A12" sqref="A12"/>
      <selection pane="bottomRight" activeCell="F131" sqref="F131"/>
    </sheetView>
  </sheetViews>
  <sheetFormatPr defaultRowHeight="14.25" x14ac:dyDescent="0.45"/>
  <cols>
    <col min="1" max="1" width="2.796875" customWidth="1"/>
    <col min="2" max="2" width="27.265625" bestFit="1" customWidth="1"/>
    <col min="3" max="3" width="17.796875" customWidth="1"/>
    <col min="4" max="5" width="14.59765625" customWidth="1"/>
    <col min="6" max="6" width="16.73046875" bestFit="1" customWidth="1"/>
    <col min="7" max="7" width="15.46484375" bestFit="1" customWidth="1"/>
    <col min="8" max="8" width="8" bestFit="1" customWidth="1"/>
    <col min="9" max="9" width="15.33203125" bestFit="1" customWidth="1"/>
    <col min="10" max="10" width="5.33203125" bestFit="1" customWidth="1"/>
    <col min="11" max="11" width="13.59765625" bestFit="1" customWidth="1"/>
    <col min="12" max="12" width="5.33203125" bestFit="1" customWidth="1"/>
    <col min="13" max="13" width="5.265625" bestFit="1" customWidth="1"/>
    <col min="14" max="15" width="2" hidden="1" customWidth="1"/>
    <col min="16" max="16" width="5.33203125" bestFit="1" customWidth="1"/>
    <col min="17" max="17" width="5.265625" bestFit="1" customWidth="1"/>
    <col min="18" max="18" width="5.33203125" hidden="1" customWidth="1"/>
    <col min="19" max="19" width="5.265625" hidden="1" customWidth="1"/>
    <col min="20" max="20" width="5.33203125" bestFit="1" customWidth="1"/>
    <col min="21" max="21" width="5.265625" bestFit="1" customWidth="1"/>
    <col min="22" max="22" width="5.33203125" hidden="1" customWidth="1"/>
    <col min="23" max="23" width="5.265625" hidden="1" customWidth="1"/>
    <col min="24" max="24" width="5.33203125" bestFit="1" customWidth="1"/>
    <col min="25" max="25" width="5.265625" bestFit="1" customWidth="1"/>
    <col min="26" max="26" width="5.33203125" hidden="1" customWidth="1"/>
    <col min="27" max="27" width="5.265625" hidden="1" customWidth="1"/>
    <col min="28" max="29" width="13.33203125" customWidth="1"/>
    <col min="30" max="31" width="2" hidden="1" customWidth="1"/>
    <col min="32" max="32" width="2.33203125" customWidth="1"/>
    <col min="33" max="34" width="13" customWidth="1"/>
  </cols>
  <sheetData>
    <row r="1" spans="1:32" x14ac:dyDescent="0.45">
      <c r="B1" s="71" t="s">
        <v>171</v>
      </c>
    </row>
    <row r="3" spans="1:32" x14ac:dyDescent="0.45">
      <c r="B3" s="2" t="s">
        <v>31</v>
      </c>
      <c r="E3" s="13" t="s">
        <v>38</v>
      </c>
    </row>
    <row r="4" spans="1:32" x14ac:dyDescent="0.45">
      <c r="B4" s="3" t="s">
        <v>32</v>
      </c>
      <c r="E4" s="2" t="str">
        <f>B4</f>
        <v>Highland</v>
      </c>
      <c r="F4" s="2" t="str">
        <f>B5</f>
        <v>West</v>
      </c>
      <c r="G4" s="2" t="str">
        <f>B6</f>
        <v>East</v>
      </c>
      <c r="H4" s="2"/>
      <c r="I4" s="2" t="str">
        <f>B7</f>
        <v>Grampian</v>
      </c>
      <c r="J4" s="2">
        <f>B8</f>
        <v>0</v>
      </c>
      <c r="K4" s="2" t="str">
        <f>B9</f>
        <v>Tayside</v>
      </c>
    </row>
    <row r="5" spans="1:32" x14ac:dyDescent="0.45">
      <c r="B5" s="3" t="s">
        <v>33</v>
      </c>
      <c r="E5" s="8" t="s">
        <v>161</v>
      </c>
      <c r="F5" s="87" t="s">
        <v>165</v>
      </c>
      <c r="G5" s="5" t="s">
        <v>152</v>
      </c>
      <c r="H5" s="72"/>
      <c r="I5" s="8" t="s">
        <v>157</v>
      </c>
      <c r="J5" s="72"/>
      <c r="K5" s="8" t="s">
        <v>163</v>
      </c>
    </row>
    <row r="6" spans="1:32" x14ac:dyDescent="0.45">
      <c r="B6" s="3" t="s">
        <v>34</v>
      </c>
      <c r="E6" s="8" t="s">
        <v>65</v>
      </c>
      <c r="F6" s="8" t="s">
        <v>166</v>
      </c>
      <c r="G6" s="5" t="s">
        <v>153</v>
      </c>
      <c r="H6" s="72"/>
      <c r="I6" s="8" t="s">
        <v>158</v>
      </c>
      <c r="J6" s="72"/>
      <c r="K6" s="8" t="s">
        <v>69</v>
      </c>
    </row>
    <row r="7" spans="1:32" x14ac:dyDescent="0.45">
      <c r="B7" s="3" t="s">
        <v>35</v>
      </c>
      <c r="E7" s="8" t="s">
        <v>66</v>
      </c>
      <c r="F7" s="8" t="s">
        <v>167</v>
      </c>
      <c r="G7" s="5" t="s">
        <v>154</v>
      </c>
      <c r="H7" s="72"/>
      <c r="I7" s="8" t="s">
        <v>159</v>
      </c>
      <c r="J7" s="72"/>
      <c r="K7" s="8" t="s">
        <v>70</v>
      </c>
    </row>
    <row r="8" spans="1:32" x14ac:dyDescent="0.45">
      <c r="B8" s="3"/>
      <c r="E8" s="8" t="s">
        <v>162</v>
      </c>
      <c r="F8" s="8" t="s">
        <v>168</v>
      </c>
      <c r="G8" t="s">
        <v>155</v>
      </c>
      <c r="H8" s="72"/>
      <c r="I8" s="8" t="s">
        <v>160</v>
      </c>
      <c r="J8" s="72"/>
      <c r="K8" s="8" t="s">
        <v>71</v>
      </c>
    </row>
    <row r="9" spans="1:32" x14ac:dyDescent="0.45">
      <c r="B9" s="3" t="s">
        <v>37</v>
      </c>
      <c r="E9" s="72"/>
      <c r="F9" s="8" t="s">
        <v>169</v>
      </c>
      <c r="G9" s="5" t="s">
        <v>156</v>
      </c>
      <c r="H9" s="72"/>
      <c r="I9" s="72"/>
      <c r="J9" s="72"/>
      <c r="K9" s="8" t="s">
        <v>164</v>
      </c>
    </row>
    <row r="10" spans="1:32" ht="14.65" thickBot="1" x14ac:dyDescent="0.5">
      <c r="E10" s="72"/>
      <c r="F10" s="20" t="s">
        <v>170</v>
      </c>
      <c r="G10" s="72"/>
      <c r="H10" s="72"/>
      <c r="I10" s="72"/>
      <c r="J10" s="72"/>
      <c r="K10" s="72"/>
    </row>
    <row r="11" spans="1:32" x14ac:dyDescent="0.45">
      <c r="B11" s="2" t="s">
        <v>14</v>
      </c>
      <c r="C11" s="3">
        <v>3</v>
      </c>
      <c r="E11" s="72"/>
      <c r="F11" s="72"/>
      <c r="G11" s="72"/>
      <c r="H11" s="72"/>
      <c r="I11" s="72"/>
      <c r="J11" s="72"/>
      <c r="K11" s="72"/>
    </row>
    <row r="12" spans="1:32" x14ac:dyDescent="0.45">
      <c r="B12" s="2" t="s">
        <v>22</v>
      </c>
      <c r="C12" s="3">
        <v>4</v>
      </c>
    </row>
    <row r="13" spans="1:32" ht="6.75" customHeight="1" x14ac:dyDescent="0.45"/>
    <row r="14" spans="1:32" ht="6.75" customHeight="1" x14ac:dyDescent="0.45">
      <c r="A14" s="55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F14" s="57"/>
    </row>
    <row r="15" spans="1:32" s="12" customFormat="1" ht="14.65" thickBot="1" x14ac:dyDescent="0.5">
      <c r="A15" s="64">
        <v>1</v>
      </c>
      <c r="B15" s="53" t="str">
        <f>$B$4</f>
        <v>Highland</v>
      </c>
      <c r="C15" s="53" t="str">
        <f>$B$5</f>
        <v>West</v>
      </c>
      <c r="D15" s="111" t="s">
        <v>25</v>
      </c>
      <c r="E15" s="111"/>
      <c r="F15" s="111"/>
      <c r="G15" s="111"/>
      <c r="H15" s="112"/>
      <c r="I15" s="112"/>
      <c r="J15" s="112"/>
      <c r="K15" s="112"/>
      <c r="L15" s="113" t="s">
        <v>2</v>
      </c>
      <c r="M15" s="113"/>
      <c r="N15" s="34"/>
      <c r="O15" s="34"/>
      <c r="P15" s="113" t="s">
        <v>3</v>
      </c>
      <c r="Q15" s="113"/>
      <c r="R15" s="34"/>
      <c r="S15" s="34"/>
      <c r="T15" s="113" t="s">
        <v>4</v>
      </c>
      <c r="U15" s="113"/>
      <c r="V15" s="34"/>
      <c r="W15" s="34"/>
      <c r="X15" s="113" t="s">
        <v>5</v>
      </c>
      <c r="Y15" s="113"/>
      <c r="Z15" s="34"/>
      <c r="AA15" s="34"/>
      <c r="AB15" s="113" t="s">
        <v>6</v>
      </c>
      <c r="AC15" s="113"/>
      <c r="AF15" s="68"/>
    </row>
    <row r="16" spans="1:32" s="12" customFormat="1" ht="14.65" thickBot="1" x14ac:dyDescent="0.5">
      <c r="A16" s="64"/>
      <c r="B16" s="13" t="s">
        <v>0</v>
      </c>
      <c r="C16" s="21" t="s">
        <v>1</v>
      </c>
      <c r="D16" s="23" t="s">
        <v>20</v>
      </c>
      <c r="E16" s="24" t="s">
        <v>21</v>
      </c>
      <c r="F16" s="27" t="s">
        <v>7</v>
      </c>
      <c r="G16" s="24" t="s">
        <v>8</v>
      </c>
      <c r="H16" s="22" t="s">
        <v>19</v>
      </c>
      <c r="I16" s="14"/>
      <c r="J16" s="14" t="s">
        <v>23</v>
      </c>
      <c r="K16" s="14" t="s">
        <v>24</v>
      </c>
      <c r="L16" s="14" t="s">
        <v>23</v>
      </c>
      <c r="M16" s="14" t="s">
        <v>24</v>
      </c>
      <c r="N16" s="13"/>
      <c r="O16" s="13"/>
      <c r="P16" s="14" t="s">
        <v>23</v>
      </c>
      <c r="Q16" s="14" t="s">
        <v>24</v>
      </c>
      <c r="R16" s="14" t="s">
        <v>23</v>
      </c>
      <c r="S16" s="14" t="s">
        <v>24</v>
      </c>
      <c r="T16" s="14" t="s">
        <v>23</v>
      </c>
      <c r="U16" s="14" t="s">
        <v>24</v>
      </c>
      <c r="V16" s="14" t="s">
        <v>23</v>
      </c>
      <c r="W16" s="14" t="s">
        <v>24</v>
      </c>
      <c r="X16" s="14" t="s">
        <v>23</v>
      </c>
      <c r="Y16" s="14" t="s">
        <v>24</v>
      </c>
      <c r="Z16" s="14" t="s">
        <v>23</v>
      </c>
      <c r="AA16" s="14" t="s">
        <v>24</v>
      </c>
      <c r="AB16" s="14" t="s">
        <v>23</v>
      </c>
      <c r="AC16" s="14" t="s">
        <v>24</v>
      </c>
      <c r="AF16" s="68"/>
    </row>
    <row r="17" spans="1:32" x14ac:dyDescent="0.45">
      <c r="A17" s="60"/>
      <c r="B17" s="8" t="s">
        <v>161</v>
      </c>
      <c r="C17" s="87" t="s">
        <v>165</v>
      </c>
      <c r="D17" s="35">
        <f>IF(F17&gt;G17,1,IF(G17&gt;F17,0,0))</f>
        <v>1</v>
      </c>
      <c r="E17" s="36">
        <f>IF(G17&gt;F17,1,IF(F17&gt;G17,0,0))</f>
        <v>0</v>
      </c>
      <c r="F17" s="37">
        <f>SUM(N17,R17,V17,Z17,AD17)</f>
        <v>3</v>
      </c>
      <c r="G17" s="38">
        <f>SUM(O17,S17,W17,AA17,AE17)</f>
        <v>0</v>
      </c>
      <c r="H17" s="39"/>
      <c r="I17" s="39"/>
      <c r="J17" s="40">
        <f>SUM(L17,P17,T17,X17,AB17)</f>
        <v>35</v>
      </c>
      <c r="K17" s="41">
        <f>SUM(M17,Q17,U17,Y17,AC17)</f>
        <v>29</v>
      </c>
      <c r="L17" s="19">
        <v>12</v>
      </c>
      <c r="M17" s="7">
        <v>10</v>
      </c>
      <c r="N17" s="5">
        <f>IF(L17="",0,IF(L17&gt;M17,1,0))</f>
        <v>1</v>
      </c>
      <c r="O17" s="4">
        <f>IF(M17="",0,IF(M17&gt;L17,1,0))</f>
        <v>0</v>
      </c>
      <c r="P17" s="19">
        <v>11</v>
      </c>
      <c r="Q17" s="7">
        <v>9</v>
      </c>
      <c r="R17" s="5">
        <f>IF(P17="",0,IF(P17&gt;Q17,1,0))</f>
        <v>1</v>
      </c>
      <c r="S17" s="4">
        <f>IF(Q17="",0,IF(Q17&gt;P17,1,0))</f>
        <v>0</v>
      </c>
      <c r="T17" s="19">
        <v>12</v>
      </c>
      <c r="U17" s="7">
        <v>10</v>
      </c>
      <c r="V17" s="5">
        <f>IF(T17="",0,IF(T17&gt;U17,1,0))</f>
        <v>1</v>
      </c>
      <c r="W17" s="4">
        <f>IF(U17="",0,IF(U17&gt;T17,1,0))</f>
        <v>0</v>
      </c>
      <c r="X17" s="6"/>
      <c r="Y17" s="7"/>
      <c r="Z17" s="5">
        <f>IF(X17="",0,IF(X17&gt;Y17,1,0))</f>
        <v>0</v>
      </c>
      <c r="AA17" s="4">
        <f>IF(Y17="",0,IF(Y17&gt;X17,1,0))</f>
        <v>0</v>
      </c>
      <c r="AB17" s="6"/>
      <c r="AC17" s="65"/>
      <c r="AD17">
        <f>IF(AB17="",0,IF(AB17&gt;AC17,1,0))</f>
        <v>0</v>
      </c>
      <c r="AE17">
        <f>IF(AC17="",0,IF(AC17&gt;AB17,1,0))</f>
        <v>0</v>
      </c>
      <c r="AF17" s="69"/>
    </row>
    <row r="18" spans="1:32" x14ac:dyDescent="0.45">
      <c r="A18" s="60"/>
      <c r="B18" s="8" t="s">
        <v>65</v>
      </c>
      <c r="C18" s="8" t="s">
        <v>166</v>
      </c>
      <c r="D18" s="35">
        <f t="shared" ref="D18:D20" si="0">IF(F18&gt;G18,1,IF(G18&gt;F18,0,0))</f>
        <v>0</v>
      </c>
      <c r="E18" s="36">
        <f t="shared" ref="E18:E20" si="1">IF(G18&gt;F18,1,IF(F18&gt;G18,0,0))</f>
        <v>1</v>
      </c>
      <c r="F18" s="37">
        <f t="shared" ref="F18:G20" si="2">SUM(N18,R18,V18,Z18,AD18)</f>
        <v>0</v>
      </c>
      <c r="G18" s="38">
        <f t="shared" si="2"/>
        <v>3</v>
      </c>
      <c r="H18" s="42"/>
      <c r="I18" s="42"/>
      <c r="J18" s="43">
        <f t="shared" ref="J18:K20" si="3">SUM(L18,P18,T18,X18,AB18)</f>
        <v>19</v>
      </c>
      <c r="K18" s="38">
        <f t="shared" si="3"/>
        <v>34</v>
      </c>
      <c r="L18" s="5">
        <v>10</v>
      </c>
      <c r="M18" s="9">
        <v>12</v>
      </c>
      <c r="N18" s="5">
        <f t="shared" ref="N18:N20" si="4">IF(L18="",0,IF(L18&gt;M18,1,0))</f>
        <v>0</v>
      </c>
      <c r="O18" s="4">
        <f t="shared" ref="O18:O20" si="5">IF(M18="",0,IF(M18&gt;L18,1,0))</f>
        <v>1</v>
      </c>
      <c r="P18" s="5">
        <v>3</v>
      </c>
      <c r="Q18" s="9">
        <v>11</v>
      </c>
      <c r="R18" s="5">
        <f t="shared" ref="R18:R20" si="6">IF(P18="",0,IF(P18&gt;Q18,1,0))</f>
        <v>0</v>
      </c>
      <c r="S18" s="4">
        <f t="shared" ref="S18:S20" si="7">IF(Q18="",0,IF(Q18&gt;P18,1,0))</f>
        <v>1</v>
      </c>
      <c r="T18" s="5">
        <v>6</v>
      </c>
      <c r="U18" s="9">
        <v>11</v>
      </c>
      <c r="V18" s="5">
        <f t="shared" ref="V18:V20" si="8">IF(T18="",0,IF(T18&gt;U18,1,0))</f>
        <v>0</v>
      </c>
      <c r="W18" s="4">
        <f t="shared" ref="W18:W20" si="9">IF(U18="",0,IF(U18&gt;T18,1,0))</f>
        <v>1</v>
      </c>
      <c r="X18" s="8"/>
      <c r="Y18" s="9"/>
      <c r="Z18" s="5">
        <f t="shared" ref="Z18:Z20" si="10">IF(X18="",0,IF(X18&gt;Y18,1,0))</f>
        <v>0</v>
      </c>
      <c r="AA18" s="4">
        <f t="shared" ref="AA18:AA20" si="11">IF(Y18="",0,IF(Y18&gt;X18,1,0))</f>
        <v>0</v>
      </c>
      <c r="AB18" s="8"/>
      <c r="AC18" s="1"/>
      <c r="AD18">
        <f t="shared" ref="AD18:AD20" si="12">IF(AB18="",0,IF(AB18&gt;AC18,1,0))</f>
        <v>0</v>
      </c>
      <c r="AE18">
        <f t="shared" ref="AE18:AE20" si="13">IF(AC18="",0,IF(AC18&gt;AB18,1,0))</f>
        <v>0</v>
      </c>
      <c r="AF18" s="69"/>
    </row>
    <row r="19" spans="1:32" x14ac:dyDescent="0.45">
      <c r="A19" s="60"/>
      <c r="B19" s="8" t="s">
        <v>66</v>
      </c>
      <c r="C19" s="8" t="s">
        <v>167</v>
      </c>
      <c r="D19" s="35">
        <f t="shared" si="0"/>
        <v>0</v>
      </c>
      <c r="E19" s="36">
        <f t="shared" si="1"/>
        <v>1</v>
      </c>
      <c r="F19" s="37">
        <f t="shared" si="2"/>
        <v>0</v>
      </c>
      <c r="G19" s="38">
        <f t="shared" si="2"/>
        <v>3</v>
      </c>
      <c r="H19" s="42"/>
      <c r="I19" s="42"/>
      <c r="J19" s="43">
        <f t="shared" si="3"/>
        <v>19</v>
      </c>
      <c r="K19" s="38">
        <f t="shared" si="3"/>
        <v>33</v>
      </c>
      <c r="L19" s="5">
        <v>6</v>
      </c>
      <c r="M19" s="9">
        <v>11</v>
      </c>
      <c r="N19" s="5">
        <f t="shared" si="4"/>
        <v>0</v>
      </c>
      <c r="O19" s="4">
        <f t="shared" si="5"/>
        <v>1</v>
      </c>
      <c r="P19" s="5">
        <v>5</v>
      </c>
      <c r="Q19" s="9">
        <v>11</v>
      </c>
      <c r="R19" s="5">
        <f t="shared" si="6"/>
        <v>0</v>
      </c>
      <c r="S19" s="4">
        <f t="shared" si="7"/>
        <v>1</v>
      </c>
      <c r="T19" s="5">
        <v>8</v>
      </c>
      <c r="U19" s="9">
        <v>11</v>
      </c>
      <c r="V19" s="5">
        <f t="shared" si="8"/>
        <v>0</v>
      </c>
      <c r="W19" s="4">
        <f t="shared" si="9"/>
        <v>1</v>
      </c>
      <c r="X19" s="8"/>
      <c r="Y19" s="9"/>
      <c r="Z19" s="5">
        <f t="shared" si="10"/>
        <v>0</v>
      </c>
      <c r="AA19" s="4">
        <f t="shared" si="11"/>
        <v>0</v>
      </c>
      <c r="AB19" s="8"/>
      <c r="AC19" s="1"/>
      <c r="AD19">
        <f t="shared" si="12"/>
        <v>0</v>
      </c>
      <c r="AE19">
        <f t="shared" si="13"/>
        <v>0</v>
      </c>
      <c r="AF19" s="69"/>
    </row>
    <row r="20" spans="1:32" ht="14.65" thickBot="1" x14ac:dyDescent="0.5">
      <c r="A20" s="60"/>
      <c r="B20" s="8" t="s">
        <v>162</v>
      </c>
      <c r="C20" s="8" t="s">
        <v>168</v>
      </c>
      <c r="D20" s="35">
        <f t="shared" si="0"/>
        <v>0</v>
      </c>
      <c r="E20" s="36">
        <f t="shared" si="1"/>
        <v>1</v>
      </c>
      <c r="F20" s="37">
        <f t="shared" si="2"/>
        <v>0</v>
      </c>
      <c r="G20" s="38">
        <f t="shared" si="2"/>
        <v>3</v>
      </c>
      <c r="H20" s="44"/>
      <c r="I20" s="44"/>
      <c r="J20" s="43">
        <f t="shared" si="3"/>
        <v>17</v>
      </c>
      <c r="K20" s="38">
        <f t="shared" si="3"/>
        <v>33</v>
      </c>
      <c r="L20" s="20">
        <v>7</v>
      </c>
      <c r="M20" s="11">
        <v>11</v>
      </c>
      <c r="N20" s="5">
        <f t="shared" si="4"/>
        <v>0</v>
      </c>
      <c r="O20" s="4">
        <f t="shared" si="5"/>
        <v>1</v>
      </c>
      <c r="P20" s="20">
        <v>4</v>
      </c>
      <c r="Q20" s="11">
        <v>11</v>
      </c>
      <c r="R20" s="5">
        <f t="shared" si="6"/>
        <v>0</v>
      </c>
      <c r="S20" s="4">
        <f t="shared" si="7"/>
        <v>1</v>
      </c>
      <c r="T20" s="20">
        <v>6</v>
      </c>
      <c r="U20" s="11">
        <v>11</v>
      </c>
      <c r="V20" s="5">
        <f t="shared" si="8"/>
        <v>0</v>
      </c>
      <c r="W20" s="4">
        <f t="shared" si="9"/>
        <v>1</v>
      </c>
      <c r="X20" s="10"/>
      <c r="Y20" s="11"/>
      <c r="Z20" s="5">
        <f t="shared" si="10"/>
        <v>0</v>
      </c>
      <c r="AA20" s="4">
        <f t="shared" si="11"/>
        <v>0</v>
      </c>
      <c r="AB20" s="10"/>
      <c r="AC20" s="66"/>
      <c r="AD20">
        <f t="shared" si="12"/>
        <v>0</v>
      </c>
      <c r="AE20">
        <f t="shared" si="13"/>
        <v>0</v>
      </c>
      <c r="AF20" s="69"/>
    </row>
    <row r="21" spans="1:32" s="12" customFormat="1" ht="14.65" thickBot="1" x14ac:dyDescent="0.5">
      <c r="A21" s="64"/>
      <c r="B21" s="15" t="s">
        <v>15</v>
      </c>
      <c r="C21" s="26"/>
      <c r="D21" s="45">
        <f t="shared" ref="D21:E21" si="14">SUM(D17:D20)</f>
        <v>1</v>
      </c>
      <c r="E21" s="46">
        <f t="shared" si="14"/>
        <v>3</v>
      </c>
      <c r="F21" s="47">
        <f>SUM(F17:F20)</f>
        <v>3</v>
      </c>
      <c r="G21" s="48">
        <f>SUM(G17:G20)</f>
        <v>9</v>
      </c>
      <c r="H21" s="49"/>
      <c r="I21" s="49"/>
      <c r="J21" s="50">
        <f>SUM(J17:J20)</f>
        <v>90</v>
      </c>
      <c r="K21" s="48">
        <f>SUM(K17:K20)</f>
        <v>129</v>
      </c>
      <c r="AC21" s="58"/>
      <c r="AF21" s="68"/>
    </row>
    <row r="22" spans="1:32" s="12" customFormat="1" x14ac:dyDescent="0.45">
      <c r="A22" s="64"/>
      <c r="B22" s="15" t="s">
        <v>22</v>
      </c>
      <c r="C22" s="26"/>
      <c r="D22" s="45"/>
      <c r="E22" s="46"/>
      <c r="F22" s="83"/>
      <c r="G22" s="84">
        <v>4</v>
      </c>
      <c r="AB22" s="110" t="s">
        <v>17</v>
      </c>
      <c r="AC22" s="110"/>
      <c r="AF22" s="68"/>
    </row>
    <row r="23" spans="1:32" ht="14.65" thickBot="1" x14ac:dyDescent="0.5">
      <c r="A23" s="60"/>
      <c r="B23" s="15" t="s">
        <v>13</v>
      </c>
      <c r="C23" s="17"/>
      <c r="D23" s="51"/>
      <c r="E23" s="52"/>
      <c r="F23" s="51">
        <f>IF(AB24="yes",0,IF(AB24="no",-$C$11,"error"))</f>
        <v>0</v>
      </c>
      <c r="G23" s="52">
        <f>IF(AC24="yes",0,IF(AC24="no",-$C$11,"error"))</f>
        <v>0</v>
      </c>
      <c r="H23" s="18"/>
      <c r="I23" s="18"/>
      <c r="AB23" s="13" t="str">
        <f>B15</f>
        <v>Highland</v>
      </c>
      <c r="AC23" s="13" t="str">
        <f>C15</f>
        <v>West</v>
      </c>
      <c r="AF23" s="69"/>
    </row>
    <row r="24" spans="1:32" s="16" customFormat="1" ht="14.65" thickBot="1" x14ac:dyDescent="0.5">
      <c r="A24" s="67"/>
      <c r="B24" s="33" t="s">
        <v>16</v>
      </c>
      <c r="C24" s="28"/>
      <c r="D24" s="29">
        <f>SUM(D21:D23)</f>
        <v>1</v>
      </c>
      <c r="E24" s="29">
        <f>SUM(E21:E23)</f>
        <v>3</v>
      </c>
      <c r="F24" s="29">
        <f t="shared" ref="F24:G24" si="15">SUM(F21:F23)</f>
        <v>3</v>
      </c>
      <c r="G24" s="29">
        <f t="shared" si="15"/>
        <v>13</v>
      </c>
      <c r="H24" s="32">
        <f t="shared" ref="H24:I24" si="16">SUM(H17:H23)</f>
        <v>0</v>
      </c>
      <c r="I24" s="33">
        <f t="shared" si="16"/>
        <v>0</v>
      </c>
      <c r="J24" s="30">
        <f>J21</f>
        <v>90</v>
      </c>
      <c r="K24" s="31">
        <f>K21</f>
        <v>129</v>
      </c>
      <c r="AB24" s="3" t="s">
        <v>72</v>
      </c>
      <c r="AC24" s="3" t="s">
        <v>72</v>
      </c>
      <c r="AF24" s="70"/>
    </row>
    <row r="25" spans="1:32" x14ac:dyDescent="0.45">
      <c r="A25" s="60"/>
      <c r="AC25" s="59"/>
      <c r="AF25" s="59"/>
    </row>
    <row r="26" spans="1:32" x14ac:dyDescent="0.45">
      <c r="A26" s="60"/>
      <c r="B26" s="53" t="s">
        <v>18</v>
      </c>
      <c r="C26" s="54" t="s">
        <v>40</v>
      </c>
      <c r="D26" s="54" t="s">
        <v>26</v>
      </c>
      <c r="E26" s="54" t="s">
        <v>27</v>
      </c>
      <c r="F26" s="54" t="s">
        <v>28</v>
      </c>
      <c r="G26" s="54" t="s">
        <v>29</v>
      </c>
      <c r="AC26" s="59"/>
      <c r="AF26" s="59"/>
    </row>
    <row r="27" spans="1:32" x14ac:dyDescent="0.45">
      <c r="A27" s="60"/>
      <c r="B27" s="2" t="str">
        <f>B15</f>
        <v>Highland</v>
      </c>
      <c r="C27" s="2">
        <f>IF(D21+E21&gt;0,1,0)</f>
        <v>1</v>
      </c>
      <c r="D27" s="2">
        <f>F24</f>
        <v>3</v>
      </c>
      <c r="E27" s="2">
        <f>D21</f>
        <v>1</v>
      </c>
      <c r="F27" s="2">
        <f>F21</f>
        <v>3</v>
      </c>
      <c r="G27" s="2">
        <f>J21-K21</f>
        <v>-39</v>
      </c>
      <c r="AC27" s="59"/>
      <c r="AF27" s="59"/>
    </row>
    <row r="28" spans="1:32" x14ac:dyDescent="0.45">
      <c r="A28" s="60"/>
      <c r="B28" s="2" t="str">
        <f>C15</f>
        <v>West</v>
      </c>
      <c r="C28" s="2">
        <f>IF(D21+E21&gt;0,1,0)</f>
        <v>1</v>
      </c>
      <c r="D28" s="2">
        <f>G24</f>
        <v>13</v>
      </c>
      <c r="E28" s="2">
        <f>E21</f>
        <v>3</v>
      </c>
      <c r="F28" s="2">
        <f>G21</f>
        <v>9</v>
      </c>
      <c r="G28" s="2">
        <f>K21-J21</f>
        <v>39</v>
      </c>
      <c r="AC28" s="59"/>
      <c r="AF28" s="59"/>
    </row>
    <row r="29" spans="1:32" ht="7.5" customHeight="1" x14ac:dyDescent="0.45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3"/>
      <c r="AF29" s="63"/>
    </row>
    <row r="30" spans="1:32" ht="6.75" customHeight="1" x14ac:dyDescent="0.45"/>
    <row r="31" spans="1:32" ht="6.75" customHeight="1" x14ac:dyDescent="0.45"/>
    <row r="32" spans="1:32" ht="6.75" customHeight="1" x14ac:dyDescent="0.45">
      <c r="A32" s="55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F32" s="57"/>
    </row>
    <row r="33" spans="1:32" s="12" customFormat="1" ht="14.65" thickBot="1" x14ac:dyDescent="0.5">
      <c r="A33" s="64">
        <v>2</v>
      </c>
      <c r="B33" s="53" t="str">
        <f>$B$4</f>
        <v>Highland</v>
      </c>
      <c r="C33" s="53" t="str">
        <f>$B$6</f>
        <v>East</v>
      </c>
      <c r="D33" s="111" t="s">
        <v>25</v>
      </c>
      <c r="E33" s="111"/>
      <c r="F33" s="111"/>
      <c r="G33" s="111"/>
      <c r="H33" s="112"/>
      <c r="I33" s="112"/>
      <c r="J33" s="112"/>
      <c r="K33" s="112"/>
      <c r="L33" s="113" t="s">
        <v>2</v>
      </c>
      <c r="M33" s="113"/>
      <c r="N33" s="34"/>
      <c r="O33" s="34"/>
      <c r="P33" s="113" t="s">
        <v>3</v>
      </c>
      <c r="Q33" s="113"/>
      <c r="R33" s="34"/>
      <c r="S33" s="34"/>
      <c r="T33" s="113" t="s">
        <v>4</v>
      </c>
      <c r="U33" s="113"/>
      <c r="V33" s="34"/>
      <c r="W33" s="34"/>
      <c r="X33" s="113" t="s">
        <v>5</v>
      </c>
      <c r="Y33" s="113"/>
      <c r="Z33" s="34"/>
      <c r="AA33" s="34"/>
      <c r="AB33" s="113" t="s">
        <v>6</v>
      </c>
      <c r="AC33" s="113"/>
      <c r="AF33" s="68"/>
    </row>
    <row r="34" spans="1:32" s="12" customFormat="1" ht="14.65" thickBot="1" x14ac:dyDescent="0.5">
      <c r="A34" s="64"/>
      <c r="B34" s="13" t="s">
        <v>0</v>
      </c>
      <c r="C34" s="21" t="s">
        <v>1</v>
      </c>
      <c r="D34" s="23" t="s">
        <v>20</v>
      </c>
      <c r="E34" s="24" t="s">
        <v>21</v>
      </c>
      <c r="F34" s="27" t="s">
        <v>7</v>
      </c>
      <c r="G34" s="24" t="s">
        <v>8</v>
      </c>
      <c r="H34" s="22" t="s">
        <v>19</v>
      </c>
      <c r="I34" s="14"/>
      <c r="J34" s="14" t="s">
        <v>23</v>
      </c>
      <c r="K34" s="14" t="s">
        <v>24</v>
      </c>
      <c r="L34" s="14" t="s">
        <v>23</v>
      </c>
      <c r="M34" s="14" t="s">
        <v>24</v>
      </c>
      <c r="N34" s="13"/>
      <c r="O34" s="13"/>
      <c r="P34" s="14" t="s">
        <v>23</v>
      </c>
      <c r="Q34" s="14" t="s">
        <v>24</v>
      </c>
      <c r="R34" s="14" t="s">
        <v>23</v>
      </c>
      <c r="S34" s="14" t="s">
        <v>24</v>
      </c>
      <c r="T34" s="14" t="s">
        <v>23</v>
      </c>
      <c r="U34" s="14" t="s">
        <v>24</v>
      </c>
      <c r="V34" s="14" t="s">
        <v>23</v>
      </c>
      <c r="W34" s="14" t="s">
        <v>24</v>
      </c>
      <c r="X34" s="14" t="s">
        <v>23</v>
      </c>
      <c r="Y34" s="14" t="s">
        <v>24</v>
      </c>
      <c r="Z34" s="14" t="s">
        <v>23</v>
      </c>
      <c r="AA34" s="14" t="s">
        <v>24</v>
      </c>
      <c r="AB34" s="14" t="s">
        <v>23</v>
      </c>
      <c r="AC34" s="14" t="s">
        <v>24</v>
      </c>
      <c r="AF34" s="68"/>
    </row>
    <row r="35" spans="1:32" x14ac:dyDescent="0.45">
      <c r="A35" s="60"/>
      <c r="B35" s="8" t="s">
        <v>161</v>
      </c>
      <c r="C35" s="5" t="s">
        <v>152</v>
      </c>
      <c r="D35" s="35">
        <f>IF(F35&gt;G35,1,IF(G35&gt;F35,0,0))</f>
        <v>1</v>
      </c>
      <c r="E35" s="36">
        <f>IF(G35&gt;F35,1,IF(F35&gt;G35,0,0))</f>
        <v>0</v>
      </c>
      <c r="F35" s="37">
        <f>SUM(N35,R35,V35,Z35,AD35)</f>
        <v>3</v>
      </c>
      <c r="G35" s="38">
        <f>SUM(O35,S35,W35,AA35,AE35)</f>
        <v>0</v>
      </c>
      <c r="H35" s="39"/>
      <c r="I35" s="39"/>
      <c r="J35" s="40">
        <f>SUM(L35,P35,T35,X35,AB35)</f>
        <v>33</v>
      </c>
      <c r="K35" s="41">
        <f>SUM(M35,Q35,U35,Y35,AC35)</f>
        <v>17</v>
      </c>
      <c r="L35" s="19">
        <v>11</v>
      </c>
      <c r="M35" s="7">
        <v>8</v>
      </c>
      <c r="N35" s="5">
        <f>IF(L35="",0,IF(L35&gt;M35,1,0))</f>
        <v>1</v>
      </c>
      <c r="O35" s="4">
        <f>IF(M35="",0,IF(M35&gt;L35,1,0))</f>
        <v>0</v>
      </c>
      <c r="P35" s="6">
        <v>11</v>
      </c>
      <c r="Q35" s="7">
        <v>5</v>
      </c>
      <c r="R35" s="5">
        <f>IF(P35="",0,IF(P35&gt;Q35,1,0))</f>
        <v>1</v>
      </c>
      <c r="S35" s="4">
        <f>IF(Q35="",0,IF(Q35&gt;P35,1,0))</f>
        <v>0</v>
      </c>
      <c r="T35" s="6">
        <v>11</v>
      </c>
      <c r="U35" s="7">
        <v>4</v>
      </c>
      <c r="V35" s="5">
        <f>IF(T35="",0,IF(T35&gt;U35,1,0))</f>
        <v>1</v>
      </c>
      <c r="W35" s="4">
        <f>IF(U35="",0,IF(U35&gt;T35,1,0))</f>
        <v>0</v>
      </c>
      <c r="X35" s="6"/>
      <c r="Y35" s="7"/>
      <c r="Z35" s="5">
        <f>IF(X35="",0,IF(X35&gt;Y35,1,0))</f>
        <v>0</v>
      </c>
      <c r="AA35" s="4">
        <f>IF(Y35="",0,IF(Y35&gt;X35,1,0))</f>
        <v>0</v>
      </c>
      <c r="AB35" s="6"/>
      <c r="AC35" s="65"/>
      <c r="AD35">
        <f>IF(AB35="",0,IF(AB35&gt;AC35,1,0))</f>
        <v>0</v>
      </c>
      <c r="AE35">
        <f>IF(AC35="",0,IF(AC35&gt;AB35,1,0))</f>
        <v>0</v>
      </c>
      <c r="AF35" s="69"/>
    </row>
    <row r="36" spans="1:32" x14ac:dyDescent="0.45">
      <c r="A36" s="60"/>
      <c r="B36" s="8" t="s">
        <v>65</v>
      </c>
      <c r="C36" s="5" t="s">
        <v>153</v>
      </c>
      <c r="D36" s="35">
        <f t="shared" ref="D36:D38" si="17">IF(F36&gt;G36,1,IF(G36&gt;F36,0,0))</f>
        <v>1</v>
      </c>
      <c r="E36" s="36">
        <f t="shared" ref="E36:E38" si="18">IF(G36&gt;F36,1,IF(F36&gt;G36,0,0))</f>
        <v>0</v>
      </c>
      <c r="F36" s="37">
        <f t="shared" ref="F36:G38" si="19">SUM(N36,R36,V36,Z36,AD36)</f>
        <v>3</v>
      </c>
      <c r="G36" s="38">
        <f t="shared" si="19"/>
        <v>1</v>
      </c>
      <c r="H36" s="42"/>
      <c r="I36" s="42"/>
      <c r="J36" s="43">
        <f t="shared" ref="J36:K38" si="20">SUM(L36,P36,T36,X36,AB36)</f>
        <v>42</v>
      </c>
      <c r="K36" s="38">
        <f t="shared" si="20"/>
        <v>30</v>
      </c>
      <c r="L36" s="5">
        <v>11</v>
      </c>
      <c r="M36" s="9">
        <v>5</v>
      </c>
      <c r="N36" s="5">
        <f t="shared" ref="N36:N38" si="21">IF(L36="",0,IF(L36&gt;M36,1,0))</f>
        <v>1</v>
      </c>
      <c r="O36" s="4">
        <f t="shared" ref="O36:O38" si="22">IF(M36="",0,IF(M36&gt;L36,1,0))</f>
        <v>0</v>
      </c>
      <c r="P36" s="8">
        <v>7</v>
      </c>
      <c r="Q36" s="9">
        <v>11</v>
      </c>
      <c r="R36" s="5">
        <f t="shared" ref="R36:R38" si="23">IF(P36="",0,IF(P36&gt;Q36,1,0))</f>
        <v>0</v>
      </c>
      <c r="S36" s="4">
        <f t="shared" ref="S36:S38" si="24">IF(Q36="",0,IF(Q36&gt;P36,1,0))</f>
        <v>1</v>
      </c>
      <c r="T36" s="8">
        <v>13</v>
      </c>
      <c r="U36" s="9">
        <v>11</v>
      </c>
      <c r="V36" s="5">
        <f t="shared" ref="V36:V38" si="25">IF(T36="",0,IF(T36&gt;U36,1,0))</f>
        <v>1</v>
      </c>
      <c r="W36" s="4">
        <f t="shared" ref="W36:W38" si="26">IF(U36="",0,IF(U36&gt;T36,1,0))</f>
        <v>0</v>
      </c>
      <c r="X36" s="8">
        <v>11</v>
      </c>
      <c r="Y36" s="9">
        <v>3</v>
      </c>
      <c r="Z36" s="5">
        <f t="shared" ref="Z36:Z38" si="27">IF(X36="",0,IF(X36&gt;Y36,1,0))</f>
        <v>1</v>
      </c>
      <c r="AA36" s="4">
        <f t="shared" ref="AA36:AA38" si="28">IF(Y36="",0,IF(Y36&gt;X36,1,0))</f>
        <v>0</v>
      </c>
      <c r="AB36" s="8"/>
      <c r="AC36" s="1"/>
      <c r="AD36">
        <f t="shared" ref="AD36:AD38" si="29">IF(AB36="",0,IF(AB36&gt;AC36,1,0))</f>
        <v>0</v>
      </c>
      <c r="AE36">
        <f t="shared" ref="AE36:AE38" si="30">IF(AC36="",0,IF(AC36&gt;AB36,1,0))</f>
        <v>0</v>
      </c>
      <c r="AF36" s="69"/>
    </row>
    <row r="37" spans="1:32" x14ac:dyDescent="0.45">
      <c r="A37" s="60"/>
      <c r="B37" s="8" t="s">
        <v>66</v>
      </c>
      <c r="C37" s="5" t="s">
        <v>154</v>
      </c>
      <c r="D37" s="35">
        <f t="shared" si="17"/>
        <v>0</v>
      </c>
      <c r="E37" s="36">
        <f t="shared" si="18"/>
        <v>1</v>
      </c>
      <c r="F37" s="37">
        <f t="shared" si="19"/>
        <v>0</v>
      </c>
      <c r="G37" s="38">
        <f t="shared" si="19"/>
        <v>3</v>
      </c>
      <c r="H37" s="42"/>
      <c r="I37" s="42"/>
      <c r="J37" s="43">
        <f t="shared" si="20"/>
        <v>17</v>
      </c>
      <c r="K37" s="38">
        <f t="shared" si="20"/>
        <v>33</v>
      </c>
      <c r="L37" s="5">
        <v>3</v>
      </c>
      <c r="M37" s="9">
        <v>11</v>
      </c>
      <c r="N37" s="5">
        <f t="shared" si="21"/>
        <v>0</v>
      </c>
      <c r="O37" s="4">
        <f t="shared" si="22"/>
        <v>1</v>
      </c>
      <c r="P37" s="8">
        <v>7</v>
      </c>
      <c r="Q37" s="9">
        <v>11</v>
      </c>
      <c r="R37" s="5">
        <f t="shared" si="23"/>
        <v>0</v>
      </c>
      <c r="S37" s="4">
        <f t="shared" si="24"/>
        <v>1</v>
      </c>
      <c r="T37" s="8">
        <v>7</v>
      </c>
      <c r="U37" s="9">
        <v>11</v>
      </c>
      <c r="V37" s="5">
        <f t="shared" si="25"/>
        <v>0</v>
      </c>
      <c r="W37" s="4">
        <f t="shared" si="26"/>
        <v>1</v>
      </c>
      <c r="X37" s="8"/>
      <c r="Y37" s="9"/>
      <c r="Z37" s="5">
        <f t="shared" si="27"/>
        <v>0</v>
      </c>
      <c r="AA37" s="4">
        <f t="shared" si="28"/>
        <v>0</v>
      </c>
      <c r="AB37" s="8"/>
      <c r="AC37" s="1"/>
      <c r="AD37">
        <f t="shared" si="29"/>
        <v>0</v>
      </c>
      <c r="AE37">
        <f t="shared" si="30"/>
        <v>0</v>
      </c>
      <c r="AF37" s="69"/>
    </row>
    <row r="38" spans="1:32" ht="14.65" thickBot="1" x14ac:dyDescent="0.5">
      <c r="A38" s="60"/>
      <c r="B38" s="8" t="s">
        <v>162</v>
      </c>
      <c r="C38" t="s">
        <v>155</v>
      </c>
      <c r="D38" s="35">
        <f t="shared" si="17"/>
        <v>0</v>
      </c>
      <c r="E38" s="36">
        <f t="shared" si="18"/>
        <v>1</v>
      </c>
      <c r="F38" s="37">
        <f t="shared" si="19"/>
        <v>0</v>
      </c>
      <c r="G38" s="38">
        <f t="shared" si="19"/>
        <v>3</v>
      </c>
      <c r="H38" s="44"/>
      <c r="I38" s="44"/>
      <c r="J38" s="43">
        <f t="shared" si="20"/>
        <v>23</v>
      </c>
      <c r="K38" s="38">
        <f t="shared" si="20"/>
        <v>33</v>
      </c>
      <c r="L38" s="20">
        <v>5</v>
      </c>
      <c r="M38" s="11">
        <v>11</v>
      </c>
      <c r="N38" s="5">
        <f t="shared" si="21"/>
        <v>0</v>
      </c>
      <c r="O38" s="4">
        <f t="shared" si="22"/>
        <v>1</v>
      </c>
      <c r="P38" s="10">
        <v>9</v>
      </c>
      <c r="Q38" s="11">
        <v>11</v>
      </c>
      <c r="R38" s="5">
        <f t="shared" si="23"/>
        <v>0</v>
      </c>
      <c r="S38" s="4">
        <f t="shared" si="24"/>
        <v>1</v>
      </c>
      <c r="T38" s="10">
        <v>9</v>
      </c>
      <c r="U38" s="11">
        <v>11</v>
      </c>
      <c r="V38" s="5">
        <f t="shared" si="25"/>
        <v>0</v>
      </c>
      <c r="W38" s="4">
        <f t="shared" si="26"/>
        <v>1</v>
      </c>
      <c r="X38" s="10"/>
      <c r="Y38" s="11"/>
      <c r="Z38" s="5">
        <f t="shared" si="27"/>
        <v>0</v>
      </c>
      <c r="AA38" s="4">
        <f t="shared" si="28"/>
        <v>0</v>
      </c>
      <c r="AB38" s="10"/>
      <c r="AC38" s="66"/>
      <c r="AD38">
        <f t="shared" si="29"/>
        <v>0</v>
      </c>
      <c r="AE38">
        <f t="shared" si="30"/>
        <v>0</v>
      </c>
      <c r="AF38" s="69"/>
    </row>
    <row r="39" spans="1:32" s="12" customFormat="1" ht="14.65" thickBot="1" x14ac:dyDescent="0.5">
      <c r="A39" s="64"/>
      <c r="B39" s="15" t="s">
        <v>15</v>
      </c>
      <c r="C39" s="26"/>
      <c r="D39" s="45">
        <f t="shared" ref="D39:E39" si="31">SUM(D35:D38)</f>
        <v>2</v>
      </c>
      <c r="E39" s="46">
        <f t="shared" si="31"/>
        <v>2</v>
      </c>
      <c r="F39" s="47">
        <f>SUM(F35:F38)</f>
        <v>6</v>
      </c>
      <c r="G39" s="48">
        <f>SUM(G35:G38)</f>
        <v>7</v>
      </c>
      <c r="H39" s="49"/>
      <c r="I39" s="49"/>
      <c r="J39" s="50">
        <f>SUM(J35:J38)</f>
        <v>115</v>
      </c>
      <c r="K39" s="48">
        <f>SUM(K35:K38)</f>
        <v>113</v>
      </c>
      <c r="AC39" s="58"/>
      <c r="AF39" s="68"/>
    </row>
    <row r="40" spans="1:32" s="12" customFormat="1" x14ac:dyDescent="0.45">
      <c r="A40" s="64"/>
      <c r="B40" s="15" t="s">
        <v>22</v>
      </c>
      <c r="C40" s="26"/>
      <c r="D40" s="45"/>
      <c r="E40" s="46"/>
      <c r="F40" s="83"/>
      <c r="G40" s="84">
        <v>4</v>
      </c>
      <c r="AB40" s="110" t="s">
        <v>17</v>
      </c>
      <c r="AC40" s="110"/>
      <c r="AF40" s="68"/>
    </row>
    <row r="41" spans="1:32" ht="14.65" thickBot="1" x14ac:dyDescent="0.5">
      <c r="A41" s="60"/>
      <c r="B41" s="15" t="s">
        <v>13</v>
      </c>
      <c r="C41" s="17"/>
      <c r="D41" s="51"/>
      <c r="E41" s="52"/>
      <c r="F41" s="51">
        <f>IF(AB42="yes",0,IF(AB42="no",-$C$11,"error"))</f>
        <v>0</v>
      </c>
      <c r="G41" s="52">
        <f>IF(AC42="yes",0,IF(AC42="no",-$C$11,"error"))</f>
        <v>0</v>
      </c>
      <c r="H41" s="18"/>
      <c r="I41" s="18"/>
      <c r="AB41" s="13" t="str">
        <f>B33</f>
        <v>Highland</v>
      </c>
      <c r="AC41" s="13" t="str">
        <f>C33</f>
        <v>East</v>
      </c>
      <c r="AF41" s="69"/>
    </row>
    <row r="42" spans="1:32" s="16" customFormat="1" ht="14.65" thickBot="1" x14ac:dyDescent="0.5">
      <c r="A42" s="67"/>
      <c r="B42" s="33" t="s">
        <v>16</v>
      </c>
      <c r="C42" s="28"/>
      <c r="D42" s="29">
        <f>SUM(D39:D41)</f>
        <v>2</v>
      </c>
      <c r="E42" s="29">
        <f>SUM(E39:E41)</f>
        <v>2</v>
      </c>
      <c r="F42" s="29">
        <f t="shared" ref="F42:G42" si="32">SUM(F39:F41)</f>
        <v>6</v>
      </c>
      <c r="G42" s="29">
        <f t="shared" si="32"/>
        <v>11</v>
      </c>
      <c r="H42" s="32">
        <f t="shared" ref="H42:I42" si="33">SUM(H35:H41)</f>
        <v>0</v>
      </c>
      <c r="I42" s="33">
        <f t="shared" si="33"/>
        <v>0</v>
      </c>
      <c r="J42" s="30">
        <f>J39</f>
        <v>115</v>
      </c>
      <c r="K42" s="31">
        <f>K39</f>
        <v>113</v>
      </c>
      <c r="AB42" s="3" t="s">
        <v>72</v>
      </c>
      <c r="AC42" s="3" t="s">
        <v>72</v>
      </c>
      <c r="AF42" s="70"/>
    </row>
    <row r="43" spans="1:32" x14ac:dyDescent="0.45">
      <c r="A43" s="60"/>
      <c r="AC43" s="59"/>
      <c r="AF43" s="59"/>
    </row>
    <row r="44" spans="1:32" x14ac:dyDescent="0.45">
      <c r="A44" s="60"/>
      <c r="B44" s="53" t="s">
        <v>18</v>
      </c>
      <c r="C44" s="54" t="s">
        <v>40</v>
      </c>
      <c r="D44" s="54" t="s">
        <v>26</v>
      </c>
      <c r="E44" s="54" t="s">
        <v>27</v>
      </c>
      <c r="F44" s="54" t="s">
        <v>28</v>
      </c>
      <c r="G44" s="54" t="s">
        <v>29</v>
      </c>
      <c r="AC44" s="59"/>
      <c r="AF44" s="59"/>
    </row>
    <row r="45" spans="1:32" x14ac:dyDescent="0.45">
      <c r="A45" s="60"/>
      <c r="B45" s="2" t="str">
        <f>B33</f>
        <v>Highland</v>
      </c>
      <c r="C45" s="2">
        <f>IF(D39+E39&gt;0,1,0)</f>
        <v>1</v>
      </c>
      <c r="D45" s="2">
        <f>F42</f>
        <v>6</v>
      </c>
      <c r="E45" s="2">
        <f>D39</f>
        <v>2</v>
      </c>
      <c r="F45" s="2">
        <f>F39</f>
        <v>6</v>
      </c>
      <c r="G45" s="2">
        <f>J39-K39</f>
        <v>2</v>
      </c>
      <c r="AC45" s="59"/>
      <c r="AF45" s="59"/>
    </row>
    <row r="46" spans="1:32" x14ac:dyDescent="0.45">
      <c r="A46" s="60"/>
      <c r="B46" s="2" t="str">
        <f>C33</f>
        <v>East</v>
      </c>
      <c r="C46" s="2">
        <f>IF(D39+E39&gt;0,1,0)</f>
        <v>1</v>
      </c>
      <c r="D46" s="2">
        <f>G42</f>
        <v>11</v>
      </c>
      <c r="E46" s="2">
        <f>E39</f>
        <v>2</v>
      </c>
      <c r="F46" s="2">
        <f>G39</f>
        <v>7</v>
      </c>
      <c r="G46" s="2">
        <f>K39-J39</f>
        <v>-2</v>
      </c>
      <c r="AC46" s="59"/>
      <c r="AF46" s="59"/>
    </row>
    <row r="47" spans="1:32" ht="7.5" customHeight="1" x14ac:dyDescent="0.45">
      <c r="A47" s="61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3"/>
      <c r="AF47" s="63"/>
    </row>
    <row r="48" spans="1:32" ht="6.75" customHeight="1" x14ac:dyDescent="0.45"/>
    <row r="49" spans="1:32" ht="6.75" customHeight="1" x14ac:dyDescent="0.45"/>
    <row r="50" spans="1:32" ht="6.75" customHeight="1" x14ac:dyDescent="0.45">
      <c r="A50" s="55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F50" s="57"/>
    </row>
    <row r="51" spans="1:32" s="12" customFormat="1" ht="14.65" thickBot="1" x14ac:dyDescent="0.5">
      <c r="A51" s="64">
        <v>3</v>
      </c>
      <c r="B51" s="53" t="str">
        <f>$B$4</f>
        <v>Highland</v>
      </c>
      <c r="C51" s="53" t="str">
        <f>$B$7</f>
        <v>Grampian</v>
      </c>
      <c r="D51" s="111" t="s">
        <v>25</v>
      </c>
      <c r="E51" s="111"/>
      <c r="F51" s="111"/>
      <c r="G51" s="111"/>
      <c r="H51" s="112"/>
      <c r="I51" s="112"/>
      <c r="J51" s="112"/>
      <c r="K51" s="112"/>
      <c r="L51" s="113" t="s">
        <v>2</v>
      </c>
      <c r="M51" s="113"/>
      <c r="N51" s="34"/>
      <c r="O51" s="34"/>
      <c r="P51" s="113" t="s">
        <v>3</v>
      </c>
      <c r="Q51" s="113"/>
      <c r="R51" s="34"/>
      <c r="S51" s="34"/>
      <c r="T51" s="113" t="s">
        <v>4</v>
      </c>
      <c r="U51" s="113"/>
      <c r="V51" s="34"/>
      <c r="W51" s="34"/>
      <c r="X51" s="113" t="s">
        <v>5</v>
      </c>
      <c r="Y51" s="113"/>
      <c r="Z51" s="34"/>
      <c r="AA51" s="34"/>
      <c r="AB51" s="113" t="s">
        <v>6</v>
      </c>
      <c r="AC51" s="113"/>
      <c r="AF51" s="68"/>
    </row>
    <row r="52" spans="1:32" s="12" customFormat="1" ht="14.65" thickBot="1" x14ac:dyDescent="0.5">
      <c r="A52" s="64"/>
      <c r="B52" s="13" t="s">
        <v>0</v>
      </c>
      <c r="C52" s="21" t="s">
        <v>1</v>
      </c>
      <c r="D52" s="23" t="s">
        <v>20</v>
      </c>
      <c r="E52" s="24" t="s">
        <v>21</v>
      </c>
      <c r="F52" s="27" t="s">
        <v>7</v>
      </c>
      <c r="G52" s="24" t="s">
        <v>8</v>
      </c>
      <c r="H52" s="22" t="s">
        <v>19</v>
      </c>
      <c r="I52" s="14"/>
      <c r="J52" s="14" t="s">
        <v>23</v>
      </c>
      <c r="K52" s="14" t="s">
        <v>24</v>
      </c>
      <c r="L52" s="14" t="s">
        <v>23</v>
      </c>
      <c r="M52" s="14" t="s">
        <v>24</v>
      </c>
      <c r="N52" s="13"/>
      <c r="O52" s="13"/>
      <c r="P52" s="14" t="s">
        <v>23</v>
      </c>
      <c r="Q52" s="14" t="s">
        <v>24</v>
      </c>
      <c r="R52" s="14" t="s">
        <v>23</v>
      </c>
      <c r="S52" s="14" t="s">
        <v>24</v>
      </c>
      <c r="T52" s="14" t="s">
        <v>23</v>
      </c>
      <c r="U52" s="14" t="s">
        <v>24</v>
      </c>
      <c r="V52" s="14" t="s">
        <v>23</v>
      </c>
      <c r="W52" s="14" t="s">
        <v>24</v>
      </c>
      <c r="X52" s="14" t="s">
        <v>23</v>
      </c>
      <c r="Y52" s="14" t="s">
        <v>24</v>
      </c>
      <c r="Z52" s="14" t="s">
        <v>23</v>
      </c>
      <c r="AA52" s="14" t="s">
        <v>24</v>
      </c>
      <c r="AB52" s="14" t="s">
        <v>23</v>
      </c>
      <c r="AC52" s="14" t="s">
        <v>24</v>
      </c>
      <c r="AF52" s="68"/>
    </row>
    <row r="53" spans="1:32" x14ac:dyDescent="0.45">
      <c r="A53" s="60"/>
      <c r="B53" s="8" t="s">
        <v>161</v>
      </c>
      <c r="C53" s="8" t="s">
        <v>157</v>
      </c>
      <c r="D53" s="35">
        <f>IF(F53&gt;G53,1,IF(G53&gt;F53,0,0))</f>
        <v>1</v>
      </c>
      <c r="E53" s="36">
        <f>IF(G53&gt;F53,1,IF(F53&gt;G53,0,0))</f>
        <v>0</v>
      </c>
      <c r="F53" s="37">
        <f>SUM(N53,R53,V53,Z53,AD53)</f>
        <v>3</v>
      </c>
      <c r="G53" s="38">
        <f>SUM(O53,S53,W53,AA53,AE53)</f>
        <v>0</v>
      </c>
      <c r="H53" s="39"/>
      <c r="I53" s="39"/>
      <c r="J53" s="40">
        <f>SUM(L53,P53,T53,X53,AB53)</f>
        <v>33</v>
      </c>
      <c r="K53" s="41">
        <f>SUM(M53,Q53,U53,Y53,AC53)</f>
        <v>19</v>
      </c>
      <c r="L53" s="19">
        <v>11</v>
      </c>
      <c r="M53" s="7">
        <v>8</v>
      </c>
      <c r="N53" s="5">
        <f>IF(L53="",0,IF(L53&gt;M53,1,0))</f>
        <v>1</v>
      </c>
      <c r="O53" s="4">
        <f>IF(M53="",0,IF(M53&gt;L53,1,0))</f>
        <v>0</v>
      </c>
      <c r="P53" s="6">
        <v>11</v>
      </c>
      <c r="Q53" s="7">
        <v>5</v>
      </c>
      <c r="R53" s="5">
        <f>IF(P53="",0,IF(P53&gt;Q53,1,0))</f>
        <v>1</v>
      </c>
      <c r="S53" s="4">
        <f>IF(Q53="",0,IF(Q53&gt;P53,1,0))</f>
        <v>0</v>
      </c>
      <c r="T53" s="6">
        <v>11</v>
      </c>
      <c r="U53" s="7">
        <v>6</v>
      </c>
      <c r="V53" s="5">
        <f>IF(T53="",0,IF(T53&gt;U53,1,0))</f>
        <v>1</v>
      </c>
      <c r="W53" s="4">
        <f>IF(U53="",0,IF(U53&gt;T53,1,0))</f>
        <v>0</v>
      </c>
      <c r="X53" s="6"/>
      <c r="Y53" s="7"/>
      <c r="Z53" s="5">
        <f>IF(X53="",0,IF(X53&gt;Y53,1,0))</f>
        <v>0</v>
      </c>
      <c r="AA53" s="4">
        <f>IF(Y53="",0,IF(Y53&gt;X53,1,0))</f>
        <v>0</v>
      </c>
      <c r="AB53" s="6"/>
      <c r="AC53" s="65"/>
      <c r="AD53">
        <f>IF(AB53="",0,IF(AB53&gt;AC53,1,0))</f>
        <v>0</v>
      </c>
      <c r="AE53">
        <f>IF(AC53="",0,IF(AC53&gt;AB53,1,0))</f>
        <v>0</v>
      </c>
      <c r="AF53" s="69"/>
    </row>
    <row r="54" spans="1:32" x14ac:dyDescent="0.45">
      <c r="A54" s="60"/>
      <c r="B54" s="8" t="s">
        <v>65</v>
      </c>
      <c r="C54" s="8" t="s">
        <v>158</v>
      </c>
      <c r="D54" s="35">
        <f t="shared" ref="D54:D56" si="34">IF(F54&gt;G54,1,IF(G54&gt;F54,0,0))</f>
        <v>1</v>
      </c>
      <c r="E54" s="36">
        <f t="shared" ref="E54:E56" si="35">IF(G54&gt;F54,1,IF(F54&gt;G54,0,0))</f>
        <v>0</v>
      </c>
      <c r="F54" s="37">
        <f t="shared" ref="F54:G56" si="36">SUM(N54,R54,V54,Z54,AD54)</f>
        <v>3</v>
      </c>
      <c r="G54" s="38">
        <f t="shared" si="36"/>
        <v>2</v>
      </c>
      <c r="H54" s="42"/>
      <c r="I54" s="42"/>
      <c r="J54" s="43">
        <f t="shared" ref="J54:K56" si="37">SUM(L54,P54,T54,X54,AB54)</f>
        <v>45</v>
      </c>
      <c r="K54" s="38">
        <f t="shared" si="37"/>
        <v>35</v>
      </c>
      <c r="L54" s="5">
        <v>11</v>
      </c>
      <c r="M54" s="9">
        <v>2</v>
      </c>
      <c r="N54" s="5">
        <f t="shared" ref="N54:N56" si="38">IF(L54="",0,IF(L54&gt;M54,1,0))</f>
        <v>1</v>
      </c>
      <c r="O54" s="4">
        <f t="shared" ref="O54:O56" si="39">IF(M54="",0,IF(M54&gt;L54,1,0))</f>
        <v>0</v>
      </c>
      <c r="P54" s="8">
        <v>8</v>
      </c>
      <c r="Q54" s="9">
        <v>11</v>
      </c>
      <c r="R54" s="5">
        <f t="shared" ref="R54:R56" si="40">IF(P54="",0,IF(P54&gt;Q54,1,0))</f>
        <v>0</v>
      </c>
      <c r="S54" s="4">
        <f t="shared" ref="S54:S56" si="41">IF(Q54="",0,IF(Q54&gt;P54,1,0))</f>
        <v>1</v>
      </c>
      <c r="T54" s="8">
        <v>11</v>
      </c>
      <c r="U54" s="9">
        <v>5</v>
      </c>
      <c r="V54" s="5">
        <f t="shared" ref="V54:V56" si="42">IF(T54="",0,IF(T54&gt;U54,1,0))</f>
        <v>1</v>
      </c>
      <c r="W54" s="4">
        <f t="shared" ref="W54:W56" si="43">IF(U54="",0,IF(U54&gt;T54,1,0))</f>
        <v>0</v>
      </c>
      <c r="X54" s="8">
        <v>4</v>
      </c>
      <c r="Y54" s="9">
        <v>11</v>
      </c>
      <c r="Z54" s="5">
        <f t="shared" ref="Z54:Z56" si="44">IF(X54="",0,IF(X54&gt;Y54,1,0))</f>
        <v>0</v>
      </c>
      <c r="AA54" s="4">
        <f t="shared" ref="AA54:AA56" si="45">IF(Y54="",0,IF(Y54&gt;X54,1,0))</f>
        <v>1</v>
      </c>
      <c r="AB54" s="8">
        <v>11</v>
      </c>
      <c r="AC54" s="1">
        <v>6</v>
      </c>
      <c r="AD54">
        <f t="shared" ref="AD54:AD56" si="46">IF(AB54="",0,IF(AB54&gt;AC54,1,0))</f>
        <v>1</v>
      </c>
      <c r="AE54">
        <f t="shared" ref="AE54:AE56" si="47">IF(AC54="",0,IF(AC54&gt;AB54,1,0))</f>
        <v>0</v>
      </c>
      <c r="AF54" s="69"/>
    </row>
    <row r="55" spans="1:32" x14ac:dyDescent="0.45">
      <c r="A55" s="60"/>
      <c r="B55" s="8" t="s">
        <v>66</v>
      </c>
      <c r="C55" s="8" t="s">
        <v>159</v>
      </c>
      <c r="D55" s="35">
        <f t="shared" si="34"/>
        <v>1</v>
      </c>
      <c r="E55" s="36">
        <f t="shared" si="35"/>
        <v>0</v>
      </c>
      <c r="F55" s="37">
        <f t="shared" si="36"/>
        <v>3</v>
      </c>
      <c r="G55" s="38">
        <f t="shared" si="36"/>
        <v>1</v>
      </c>
      <c r="H55" s="42"/>
      <c r="I55" s="42"/>
      <c r="J55" s="43">
        <f t="shared" si="37"/>
        <v>37</v>
      </c>
      <c r="K55" s="38">
        <f t="shared" si="37"/>
        <v>26</v>
      </c>
      <c r="L55" s="5">
        <v>4</v>
      </c>
      <c r="M55" s="9">
        <v>11</v>
      </c>
      <c r="N55" s="5">
        <f t="shared" si="38"/>
        <v>0</v>
      </c>
      <c r="O55" s="4">
        <f t="shared" si="39"/>
        <v>1</v>
      </c>
      <c r="P55" s="8">
        <v>11</v>
      </c>
      <c r="Q55" s="9">
        <v>8</v>
      </c>
      <c r="R55" s="5">
        <f t="shared" si="40"/>
        <v>1</v>
      </c>
      <c r="S55" s="4">
        <f t="shared" si="41"/>
        <v>0</v>
      </c>
      <c r="T55" s="8">
        <v>11</v>
      </c>
      <c r="U55" s="9">
        <v>3</v>
      </c>
      <c r="V55" s="5">
        <f t="shared" si="42"/>
        <v>1</v>
      </c>
      <c r="W55" s="4">
        <f t="shared" si="43"/>
        <v>0</v>
      </c>
      <c r="X55" s="8">
        <v>11</v>
      </c>
      <c r="Y55" s="9">
        <v>4</v>
      </c>
      <c r="Z55" s="5">
        <f t="shared" si="44"/>
        <v>1</v>
      </c>
      <c r="AA55" s="4">
        <f t="shared" si="45"/>
        <v>0</v>
      </c>
      <c r="AB55" s="8"/>
      <c r="AC55" s="1"/>
      <c r="AD55">
        <f t="shared" si="46"/>
        <v>0</v>
      </c>
      <c r="AE55">
        <f t="shared" si="47"/>
        <v>0</v>
      </c>
      <c r="AF55" s="69"/>
    </row>
    <row r="56" spans="1:32" ht="14.65" thickBot="1" x14ac:dyDescent="0.5">
      <c r="A56" s="60"/>
      <c r="B56" s="8" t="s">
        <v>162</v>
      </c>
      <c r="C56" s="8" t="s">
        <v>160</v>
      </c>
      <c r="D56" s="35">
        <f t="shared" si="34"/>
        <v>1</v>
      </c>
      <c r="E56" s="36">
        <f t="shared" si="35"/>
        <v>0</v>
      </c>
      <c r="F56" s="37">
        <f t="shared" si="36"/>
        <v>3</v>
      </c>
      <c r="G56" s="38">
        <f t="shared" si="36"/>
        <v>0</v>
      </c>
      <c r="H56" s="44"/>
      <c r="I56" s="44"/>
      <c r="J56" s="43">
        <f t="shared" si="37"/>
        <v>33</v>
      </c>
      <c r="K56" s="38">
        <f t="shared" si="37"/>
        <v>15</v>
      </c>
      <c r="L56" s="20">
        <v>11</v>
      </c>
      <c r="M56" s="11">
        <v>7</v>
      </c>
      <c r="N56" s="5">
        <f t="shared" si="38"/>
        <v>1</v>
      </c>
      <c r="O56" s="4">
        <f t="shared" si="39"/>
        <v>0</v>
      </c>
      <c r="P56" s="10">
        <v>11</v>
      </c>
      <c r="Q56" s="11">
        <v>2</v>
      </c>
      <c r="R56" s="5">
        <f t="shared" si="40"/>
        <v>1</v>
      </c>
      <c r="S56" s="4">
        <f t="shared" si="41"/>
        <v>0</v>
      </c>
      <c r="T56" s="10">
        <v>11</v>
      </c>
      <c r="U56" s="11">
        <v>6</v>
      </c>
      <c r="V56" s="5">
        <f t="shared" si="42"/>
        <v>1</v>
      </c>
      <c r="W56" s="4">
        <f t="shared" si="43"/>
        <v>0</v>
      </c>
      <c r="X56" s="10"/>
      <c r="Y56" s="11"/>
      <c r="Z56" s="5">
        <f t="shared" si="44"/>
        <v>0</v>
      </c>
      <c r="AA56" s="4">
        <f t="shared" si="45"/>
        <v>0</v>
      </c>
      <c r="AB56" s="10"/>
      <c r="AC56" s="66"/>
      <c r="AD56">
        <f t="shared" si="46"/>
        <v>0</v>
      </c>
      <c r="AE56">
        <f t="shared" si="47"/>
        <v>0</v>
      </c>
      <c r="AF56" s="69"/>
    </row>
    <row r="57" spans="1:32" s="12" customFormat="1" ht="14.65" thickBot="1" x14ac:dyDescent="0.5">
      <c r="A57" s="64"/>
      <c r="B57" s="15" t="s">
        <v>15</v>
      </c>
      <c r="C57" s="26"/>
      <c r="D57" s="45">
        <f t="shared" ref="D57:E57" si="48">SUM(D53:D56)</f>
        <v>4</v>
      </c>
      <c r="E57" s="46">
        <f t="shared" si="48"/>
        <v>0</v>
      </c>
      <c r="F57" s="47">
        <f>SUM(F53:F56)</f>
        <v>12</v>
      </c>
      <c r="G57" s="48">
        <f>SUM(G53:G56)</f>
        <v>3</v>
      </c>
      <c r="H57" s="49"/>
      <c r="I57" s="49"/>
      <c r="J57" s="50">
        <f>SUM(J53:J56)</f>
        <v>148</v>
      </c>
      <c r="K57" s="48">
        <f>SUM(K53:K56)</f>
        <v>95</v>
      </c>
      <c r="AC57" s="58"/>
      <c r="AF57" s="68"/>
    </row>
    <row r="58" spans="1:32" s="12" customFormat="1" x14ac:dyDescent="0.45">
      <c r="A58" s="64"/>
      <c r="B58" s="15" t="s">
        <v>22</v>
      </c>
      <c r="C58" s="26"/>
      <c r="D58" s="45"/>
      <c r="E58" s="46"/>
      <c r="F58" s="83">
        <v>4</v>
      </c>
      <c r="G58" s="84"/>
      <c r="AB58" s="110" t="s">
        <v>17</v>
      </c>
      <c r="AC58" s="110"/>
      <c r="AF58" s="68"/>
    </row>
    <row r="59" spans="1:32" ht="14.65" thickBot="1" x14ac:dyDescent="0.5">
      <c r="A59" s="60"/>
      <c r="B59" s="15" t="s">
        <v>13</v>
      </c>
      <c r="C59" s="17"/>
      <c r="D59" s="51"/>
      <c r="E59" s="52"/>
      <c r="F59" s="51">
        <f>IF(AB60="yes",0,IF(AB60="no",-$C$11,"error"))</f>
        <v>0</v>
      </c>
      <c r="G59" s="52">
        <f>IF(AC60="yes",0,IF(AC60="no",-$C$11,"error"))</f>
        <v>0</v>
      </c>
      <c r="H59" s="18"/>
      <c r="I59" s="18"/>
      <c r="AB59" s="13" t="str">
        <f>B51</f>
        <v>Highland</v>
      </c>
      <c r="AC59" s="13" t="str">
        <f>C51</f>
        <v>Grampian</v>
      </c>
      <c r="AF59" s="69"/>
    </row>
    <row r="60" spans="1:32" s="16" customFormat="1" ht="14.65" thickBot="1" x14ac:dyDescent="0.5">
      <c r="A60" s="67"/>
      <c r="B60" s="33" t="s">
        <v>16</v>
      </c>
      <c r="C60" s="28"/>
      <c r="D60" s="29">
        <f>SUM(D57:D59)</f>
        <v>4</v>
      </c>
      <c r="E60" s="29">
        <f>SUM(E57:E59)</f>
        <v>0</v>
      </c>
      <c r="F60" s="29">
        <f t="shared" ref="F60:G60" si="49">SUM(F57:F59)</f>
        <v>16</v>
      </c>
      <c r="G60" s="29">
        <f t="shared" si="49"/>
        <v>3</v>
      </c>
      <c r="H60" s="32">
        <f t="shared" ref="H60:I60" si="50">SUM(H53:H59)</f>
        <v>0</v>
      </c>
      <c r="I60" s="33">
        <f t="shared" si="50"/>
        <v>0</v>
      </c>
      <c r="J60" s="30">
        <f>J57</f>
        <v>148</v>
      </c>
      <c r="K60" s="31">
        <f>K57</f>
        <v>95</v>
      </c>
      <c r="AB60" s="3" t="s">
        <v>72</v>
      </c>
      <c r="AC60" s="3" t="s">
        <v>72</v>
      </c>
      <c r="AF60" s="70"/>
    </row>
    <row r="61" spans="1:32" x14ac:dyDescent="0.45">
      <c r="A61" s="60"/>
      <c r="AC61" s="59"/>
      <c r="AF61" s="59"/>
    </row>
    <row r="62" spans="1:32" x14ac:dyDescent="0.45">
      <c r="A62" s="60"/>
      <c r="B62" s="53" t="s">
        <v>18</v>
      </c>
      <c r="C62" s="54" t="s">
        <v>40</v>
      </c>
      <c r="D62" s="54" t="s">
        <v>26</v>
      </c>
      <c r="E62" s="54" t="s">
        <v>27</v>
      </c>
      <c r="F62" s="54" t="s">
        <v>28</v>
      </c>
      <c r="G62" s="54" t="s">
        <v>29</v>
      </c>
      <c r="AC62" s="59"/>
      <c r="AF62" s="59"/>
    </row>
    <row r="63" spans="1:32" x14ac:dyDescent="0.45">
      <c r="A63" s="60"/>
      <c r="B63" s="2" t="str">
        <f>B51</f>
        <v>Highland</v>
      </c>
      <c r="C63" s="2">
        <f>IF(D57+E57&gt;0,1,0)</f>
        <v>1</v>
      </c>
      <c r="D63" s="2">
        <f>F60</f>
        <v>16</v>
      </c>
      <c r="E63" s="2">
        <f>D57</f>
        <v>4</v>
      </c>
      <c r="F63" s="2">
        <f>F57</f>
        <v>12</v>
      </c>
      <c r="G63" s="2">
        <f>J57-K57</f>
        <v>53</v>
      </c>
      <c r="AC63" s="59"/>
      <c r="AF63" s="59"/>
    </row>
    <row r="64" spans="1:32" x14ac:dyDescent="0.45">
      <c r="A64" s="60"/>
      <c r="B64" s="2" t="str">
        <f>C51</f>
        <v>Grampian</v>
      </c>
      <c r="C64" s="2">
        <f>IF(D57+E57&gt;0,1,0)</f>
        <v>1</v>
      </c>
      <c r="D64" s="2">
        <f>G60</f>
        <v>3</v>
      </c>
      <c r="E64" s="2">
        <f>E57</f>
        <v>0</v>
      </c>
      <c r="F64" s="2">
        <f>G57</f>
        <v>3</v>
      </c>
      <c r="G64" s="2">
        <f>K57-J57</f>
        <v>-53</v>
      </c>
      <c r="AC64" s="59"/>
      <c r="AF64" s="59"/>
    </row>
    <row r="65" spans="1:32" ht="7.5" customHeight="1" x14ac:dyDescent="0.45">
      <c r="A65" s="61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3"/>
      <c r="AF65" s="63"/>
    </row>
    <row r="66" spans="1:32" ht="7.5" customHeight="1" x14ac:dyDescent="0.45"/>
    <row r="67" spans="1:32" ht="6.75" customHeight="1" x14ac:dyDescent="0.45"/>
    <row r="68" spans="1:32" ht="6.75" customHeight="1" x14ac:dyDescent="0.45">
      <c r="A68" s="55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F68" s="57"/>
    </row>
    <row r="69" spans="1:32" s="12" customFormat="1" ht="14.65" thickBot="1" x14ac:dyDescent="0.5">
      <c r="A69" s="64">
        <v>4</v>
      </c>
      <c r="B69" s="53" t="str">
        <f>$B$4</f>
        <v>Highland</v>
      </c>
      <c r="C69" s="53">
        <f>$B$8</f>
        <v>0</v>
      </c>
      <c r="D69" s="111" t="s">
        <v>25</v>
      </c>
      <c r="E69" s="111"/>
      <c r="F69" s="111"/>
      <c r="G69" s="111"/>
      <c r="H69" s="112"/>
      <c r="I69" s="112"/>
      <c r="J69" s="112"/>
      <c r="K69" s="112"/>
      <c r="L69" s="113" t="s">
        <v>2</v>
      </c>
      <c r="M69" s="113"/>
      <c r="N69" s="34"/>
      <c r="O69" s="34"/>
      <c r="P69" s="113" t="s">
        <v>3</v>
      </c>
      <c r="Q69" s="113"/>
      <c r="R69" s="34"/>
      <c r="S69" s="34"/>
      <c r="T69" s="113" t="s">
        <v>4</v>
      </c>
      <c r="U69" s="113"/>
      <c r="V69" s="34"/>
      <c r="W69" s="34"/>
      <c r="X69" s="113" t="s">
        <v>5</v>
      </c>
      <c r="Y69" s="113"/>
      <c r="Z69" s="34"/>
      <c r="AA69" s="34"/>
      <c r="AB69" s="113" t="s">
        <v>6</v>
      </c>
      <c r="AC69" s="113"/>
      <c r="AF69" s="68"/>
    </row>
    <row r="70" spans="1:32" s="12" customFormat="1" ht="14.65" thickBot="1" x14ac:dyDescent="0.5">
      <c r="A70" s="64"/>
      <c r="B70" s="13" t="s">
        <v>0</v>
      </c>
      <c r="C70" s="21" t="s">
        <v>1</v>
      </c>
      <c r="D70" s="23" t="s">
        <v>20</v>
      </c>
      <c r="E70" s="24" t="s">
        <v>21</v>
      </c>
      <c r="F70" s="27" t="s">
        <v>7</v>
      </c>
      <c r="G70" s="24" t="s">
        <v>8</v>
      </c>
      <c r="H70" s="22" t="s">
        <v>19</v>
      </c>
      <c r="I70" s="14"/>
      <c r="J70" s="14" t="s">
        <v>23</v>
      </c>
      <c r="K70" s="14" t="s">
        <v>24</v>
      </c>
      <c r="L70" s="14" t="s">
        <v>23</v>
      </c>
      <c r="M70" s="14" t="s">
        <v>24</v>
      </c>
      <c r="N70" s="13"/>
      <c r="O70" s="13"/>
      <c r="P70" s="14" t="s">
        <v>23</v>
      </c>
      <c r="Q70" s="14" t="s">
        <v>24</v>
      </c>
      <c r="R70" s="14" t="s">
        <v>23</v>
      </c>
      <c r="S70" s="14" t="s">
        <v>24</v>
      </c>
      <c r="T70" s="14" t="s">
        <v>23</v>
      </c>
      <c r="U70" s="14" t="s">
        <v>24</v>
      </c>
      <c r="V70" s="14" t="s">
        <v>23</v>
      </c>
      <c r="W70" s="14" t="s">
        <v>24</v>
      </c>
      <c r="X70" s="14" t="s">
        <v>23</v>
      </c>
      <c r="Y70" s="14" t="s">
        <v>24</v>
      </c>
      <c r="Z70" s="14" t="s">
        <v>23</v>
      </c>
      <c r="AA70" s="14" t="s">
        <v>24</v>
      </c>
      <c r="AB70" s="14" t="s">
        <v>23</v>
      </c>
      <c r="AC70" s="14" t="s">
        <v>24</v>
      </c>
      <c r="AF70" s="68"/>
    </row>
    <row r="71" spans="1:32" x14ac:dyDescent="0.45">
      <c r="A71" s="60"/>
      <c r="B71" s="3" t="s">
        <v>9</v>
      </c>
      <c r="C71" s="25" t="s">
        <v>9</v>
      </c>
      <c r="D71" s="35">
        <f>IF(F71&gt;G71,1,IF(G71&gt;F71,0,0))</f>
        <v>0</v>
      </c>
      <c r="E71" s="36">
        <f>IF(G71&gt;F71,1,IF(F71&gt;G71,0,0))</f>
        <v>0</v>
      </c>
      <c r="F71" s="37">
        <f>SUM(N71,R71,V71,Z71,AD71)</f>
        <v>0</v>
      </c>
      <c r="G71" s="38">
        <f>SUM(O71,S71,W71,AA71,AE71)</f>
        <v>0</v>
      </c>
      <c r="H71" s="39"/>
      <c r="I71" s="39"/>
      <c r="J71" s="40">
        <f>SUM(L71,P71,T71,X71,AB71)</f>
        <v>0</v>
      </c>
      <c r="K71" s="41">
        <f>SUM(M71,Q71,U71,Y71,AC71)</f>
        <v>0</v>
      </c>
      <c r="L71" s="19"/>
      <c r="M71" s="7"/>
      <c r="N71" s="5">
        <f>IF(L71="",0,IF(L71&gt;M71,1,0))</f>
        <v>0</v>
      </c>
      <c r="O71" s="4">
        <f>IF(M71="",0,IF(M71&gt;L71,1,0))</f>
        <v>0</v>
      </c>
      <c r="P71" s="6"/>
      <c r="Q71" s="7"/>
      <c r="R71" s="5">
        <f>IF(P71="",0,IF(P71&gt;Q71,1,0))</f>
        <v>0</v>
      </c>
      <c r="S71" s="4">
        <f>IF(Q71="",0,IF(Q71&gt;P71,1,0))</f>
        <v>0</v>
      </c>
      <c r="T71" s="6"/>
      <c r="U71" s="7"/>
      <c r="V71" s="5">
        <f>IF(T71="",0,IF(T71&gt;U71,1,0))</f>
        <v>0</v>
      </c>
      <c r="W71" s="4">
        <f>IF(U71="",0,IF(U71&gt;T71,1,0))</f>
        <v>0</v>
      </c>
      <c r="X71" s="6"/>
      <c r="Y71" s="7"/>
      <c r="Z71" s="5">
        <f>IF(X71="",0,IF(X71&gt;Y71,1,0))</f>
        <v>0</v>
      </c>
      <c r="AA71" s="4">
        <f>IF(Y71="",0,IF(Y71&gt;X71,1,0))</f>
        <v>0</v>
      </c>
      <c r="AB71" s="6"/>
      <c r="AC71" s="65"/>
      <c r="AD71">
        <f>IF(AB71="",0,IF(AB71&gt;AC71,1,0))</f>
        <v>0</v>
      </c>
      <c r="AE71">
        <f>IF(AC71="",0,IF(AC71&gt;AB71,1,0))</f>
        <v>0</v>
      </c>
      <c r="AF71" s="69"/>
    </row>
    <row r="72" spans="1:32" x14ac:dyDescent="0.45">
      <c r="A72" s="60"/>
      <c r="B72" s="3" t="s">
        <v>10</v>
      </c>
      <c r="C72" s="25" t="s">
        <v>10</v>
      </c>
      <c r="D72" s="35">
        <f t="shared" ref="D72:D74" si="51">IF(F72&gt;G72,1,IF(G72&gt;F72,0,0))</f>
        <v>0</v>
      </c>
      <c r="E72" s="36">
        <f t="shared" ref="E72:E74" si="52">IF(G72&gt;F72,1,IF(F72&gt;G72,0,0))</f>
        <v>0</v>
      </c>
      <c r="F72" s="37">
        <f t="shared" ref="F72:G74" si="53">SUM(N72,R72,V72,Z72,AD72)</f>
        <v>0</v>
      </c>
      <c r="G72" s="38">
        <f t="shared" si="53"/>
        <v>0</v>
      </c>
      <c r="H72" s="42"/>
      <c r="I72" s="42"/>
      <c r="J72" s="43">
        <f t="shared" ref="J72:K74" si="54">SUM(L72,P72,T72,X72,AB72)</f>
        <v>0</v>
      </c>
      <c r="K72" s="38">
        <f t="shared" si="54"/>
        <v>0</v>
      </c>
      <c r="L72" s="5"/>
      <c r="M72" s="9"/>
      <c r="N72" s="5">
        <f t="shared" ref="N72:N74" si="55">IF(L72="",0,IF(L72&gt;M72,1,0))</f>
        <v>0</v>
      </c>
      <c r="O72" s="4">
        <f t="shared" ref="O72:O74" si="56">IF(M72="",0,IF(M72&gt;L72,1,0))</f>
        <v>0</v>
      </c>
      <c r="P72" s="8"/>
      <c r="Q72" s="9"/>
      <c r="R72" s="5">
        <f t="shared" ref="R72:R74" si="57">IF(P72="",0,IF(P72&gt;Q72,1,0))</f>
        <v>0</v>
      </c>
      <c r="S72" s="4">
        <f t="shared" ref="S72:S74" si="58">IF(Q72="",0,IF(Q72&gt;P72,1,0))</f>
        <v>0</v>
      </c>
      <c r="T72" s="8"/>
      <c r="U72" s="9"/>
      <c r="V72" s="5">
        <f t="shared" ref="V72:V74" si="59">IF(T72="",0,IF(T72&gt;U72,1,0))</f>
        <v>0</v>
      </c>
      <c r="W72" s="4">
        <f t="shared" ref="W72:W74" si="60">IF(U72="",0,IF(U72&gt;T72,1,0))</f>
        <v>0</v>
      </c>
      <c r="X72" s="8"/>
      <c r="Y72" s="9"/>
      <c r="Z72" s="5">
        <f t="shared" ref="Z72:Z74" si="61">IF(X72="",0,IF(X72&gt;Y72,1,0))</f>
        <v>0</v>
      </c>
      <c r="AA72" s="4">
        <f t="shared" ref="AA72:AA74" si="62">IF(Y72="",0,IF(Y72&gt;X72,1,0))</f>
        <v>0</v>
      </c>
      <c r="AB72" s="8"/>
      <c r="AC72" s="1"/>
      <c r="AD72">
        <f t="shared" ref="AD72:AD74" si="63">IF(AB72="",0,IF(AB72&gt;AC72,1,0))</f>
        <v>0</v>
      </c>
      <c r="AE72">
        <f t="shared" ref="AE72:AE74" si="64">IF(AC72="",0,IF(AC72&gt;AB72,1,0))</f>
        <v>0</v>
      </c>
      <c r="AF72" s="69"/>
    </row>
    <row r="73" spans="1:32" x14ac:dyDescent="0.45">
      <c r="A73" s="60"/>
      <c r="B73" s="3" t="s">
        <v>11</v>
      </c>
      <c r="C73" s="25" t="s">
        <v>11</v>
      </c>
      <c r="D73" s="35">
        <f t="shared" si="51"/>
        <v>0</v>
      </c>
      <c r="E73" s="36">
        <f t="shared" si="52"/>
        <v>0</v>
      </c>
      <c r="F73" s="37">
        <f t="shared" si="53"/>
        <v>0</v>
      </c>
      <c r="G73" s="38">
        <f t="shared" si="53"/>
        <v>0</v>
      </c>
      <c r="H73" s="42"/>
      <c r="I73" s="42"/>
      <c r="J73" s="43">
        <f t="shared" si="54"/>
        <v>0</v>
      </c>
      <c r="K73" s="38">
        <f t="shared" si="54"/>
        <v>0</v>
      </c>
      <c r="L73" s="5"/>
      <c r="M73" s="9"/>
      <c r="N73" s="5">
        <f t="shared" si="55"/>
        <v>0</v>
      </c>
      <c r="O73" s="4">
        <f t="shared" si="56"/>
        <v>0</v>
      </c>
      <c r="P73" s="8"/>
      <c r="Q73" s="9"/>
      <c r="R73" s="5">
        <f t="shared" si="57"/>
        <v>0</v>
      </c>
      <c r="S73" s="4">
        <f t="shared" si="58"/>
        <v>0</v>
      </c>
      <c r="T73" s="8"/>
      <c r="U73" s="9"/>
      <c r="V73" s="5">
        <f t="shared" si="59"/>
        <v>0</v>
      </c>
      <c r="W73" s="4">
        <f t="shared" si="60"/>
        <v>0</v>
      </c>
      <c r="X73" s="8"/>
      <c r="Y73" s="9"/>
      <c r="Z73" s="5">
        <f t="shared" si="61"/>
        <v>0</v>
      </c>
      <c r="AA73" s="4">
        <f t="shared" si="62"/>
        <v>0</v>
      </c>
      <c r="AB73" s="8"/>
      <c r="AC73" s="1"/>
      <c r="AD73">
        <f t="shared" si="63"/>
        <v>0</v>
      </c>
      <c r="AE73">
        <f t="shared" si="64"/>
        <v>0</v>
      </c>
      <c r="AF73" s="69"/>
    </row>
    <row r="74" spans="1:32" ht="14.65" thickBot="1" x14ac:dyDescent="0.5">
      <c r="A74" s="60"/>
      <c r="B74" s="3" t="s">
        <v>12</v>
      </c>
      <c r="C74" s="25" t="s">
        <v>12</v>
      </c>
      <c r="D74" s="35">
        <f t="shared" si="51"/>
        <v>0</v>
      </c>
      <c r="E74" s="36">
        <f t="shared" si="52"/>
        <v>0</v>
      </c>
      <c r="F74" s="37">
        <f t="shared" si="53"/>
        <v>0</v>
      </c>
      <c r="G74" s="38">
        <f t="shared" si="53"/>
        <v>0</v>
      </c>
      <c r="H74" s="44"/>
      <c r="I74" s="44"/>
      <c r="J74" s="43">
        <f t="shared" si="54"/>
        <v>0</v>
      </c>
      <c r="K74" s="38">
        <f t="shared" si="54"/>
        <v>0</v>
      </c>
      <c r="L74" s="20"/>
      <c r="M74" s="11"/>
      <c r="N74" s="5">
        <f t="shared" si="55"/>
        <v>0</v>
      </c>
      <c r="O74" s="4">
        <f t="shared" si="56"/>
        <v>0</v>
      </c>
      <c r="P74" s="10"/>
      <c r="Q74" s="11"/>
      <c r="R74" s="5">
        <f t="shared" si="57"/>
        <v>0</v>
      </c>
      <c r="S74" s="4">
        <f t="shared" si="58"/>
        <v>0</v>
      </c>
      <c r="T74" s="10"/>
      <c r="U74" s="11"/>
      <c r="V74" s="5">
        <f t="shared" si="59"/>
        <v>0</v>
      </c>
      <c r="W74" s="4">
        <f t="shared" si="60"/>
        <v>0</v>
      </c>
      <c r="X74" s="10"/>
      <c r="Y74" s="11"/>
      <c r="Z74" s="5">
        <f t="shared" si="61"/>
        <v>0</v>
      </c>
      <c r="AA74" s="4">
        <f t="shared" si="62"/>
        <v>0</v>
      </c>
      <c r="AB74" s="10"/>
      <c r="AC74" s="66"/>
      <c r="AD74">
        <f t="shared" si="63"/>
        <v>0</v>
      </c>
      <c r="AE74">
        <f t="shared" si="64"/>
        <v>0</v>
      </c>
      <c r="AF74" s="69"/>
    </row>
    <row r="75" spans="1:32" s="12" customFormat="1" ht="14.65" thickBot="1" x14ac:dyDescent="0.5">
      <c r="A75" s="64"/>
      <c r="B75" s="15" t="s">
        <v>15</v>
      </c>
      <c r="C75" s="26"/>
      <c r="D75" s="45">
        <f t="shared" ref="D75:E75" si="65">SUM(D71:D74)</f>
        <v>0</v>
      </c>
      <c r="E75" s="46">
        <f t="shared" si="65"/>
        <v>0</v>
      </c>
      <c r="F75" s="47">
        <f>SUM(F71:F74)</f>
        <v>0</v>
      </c>
      <c r="G75" s="48">
        <f>SUM(G71:G74)</f>
        <v>0</v>
      </c>
      <c r="H75" s="49"/>
      <c r="I75" s="49"/>
      <c r="J75" s="50">
        <f>SUM(J71:J74)</f>
        <v>0</v>
      </c>
      <c r="K75" s="48">
        <f>SUM(K71:K74)</f>
        <v>0</v>
      </c>
      <c r="AC75" s="58"/>
      <c r="AF75" s="68"/>
    </row>
    <row r="76" spans="1:32" s="12" customFormat="1" x14ac:dyDescent="0.45">
      <c r="A76" s="64"/>
      <c r="B76" s="15" t="s">
        <v>22</v>
      </c>
      <c r="C76" s="26"/>
      <c r="D76" s="45"/>
      <c r="E76" s="46"/>
      <c r="F76" s="83"/>
      <c r="G76" s="84"/>
      <c r="AB76" s="110" t="s">
        <v>17</v>
      </c>
      <c r="AC76" s="110"/>
      <c r="AF76" s="68"/>
    </row>
    <row r="77" spans="1:32" ht="14.65" thickBot="1" x14ac:dyDescent="0.5">
      <c r="A77" s="60"/>
      <c r="B77" s="15" t="s">
        <v>13</v>
      </c>
      <c r="C77" s="17"/>
      <c r="D77" s="51"/>
      <c r="E77" s="52"/>
      <c r="F77" s="51" t="str">
        <f>IF(AB78="yes",0,IF(AB78="no",-$C$11,"error"))</f>
        <v>error</v>
      </c>
      <c r="G77" s="52" t="str">
        <f>IF(AC78="yes",0,IF(AC78="no",-$C$11,"error"))</f>
        <v>error</v>
      </c>
      <c r="H77" s="18"/>
      <c r="I77" s="18"/>
      <c r="AB77" s="13" t="str">
        <f>B69</f>
        <v>Highland</v>
      </c>
      <c r="AC77" s="13">
        <f>C69</f>
        <v>0</v>
      </c>
      <c r="AF77" s="69"/>
    </row>
    <row r="78" spans="1:32" s="16" customFormat="1" ht="14.65" thickBot="1" x14ac:dyDescent="0.5">
      <c r="A78" s="67"/>
      <c r="B78" s="33" t="s">
        <v>16</v>
      </c>
      <c r="C78" s="28"/>
      <c r="D78" s="29">
        <f>SUM(D75:D77)</f>
        <v>0</v>
      </c>
      <c r="E78" s="29">
        <f>SUM(E75:E77)</f>
        <v>0</v>
      </c>
      <c r="F78" s="29">
        <f t="shared" ref="F78:G78" si="66">SUM(F75:F77)</f>
        <v>0</v>
      </c>
      <c r="G78" s="29">
        <f t="shared" si="66"/>
        <v>0</v>
      </c>
      <c r="H78" s="32">
        <f t="shared" ref="H78:I78" si="67">SUM(H71:H77)</f>
        <v>0</v>
      </c>
      <c r="I78" s="33">
        <f t="shared" si="67"/>
        <v>0</v>
      </c>
      <c r="J78" s="30">
        <f>J75</f>
        <v>0</v>
      </c>
      <c r="K78" s="31">
        <f>K75</f>
        <v>0</v>
      </c>
      <c r="AB78" s="3"/>
      <c r="AC78" s="3"/>
      <c r="AF78" s="70"/>
    </row>
    <row r="79" spans="1:32" x14ac:dyDescent="0.45">
      <c r="A79" s="60"/>
      <c r="AC79" s="59"/>
      <c r="AF79" s="59"/>
    </row>
    <row r="80" spans="1:32" x14ac:dyDescent="0.45">
      <c r="A80" s="60"/>
      <c r="B80" s="53" t="s">
        <v>18</v>
      </c>
      <c r="C80" s="54" t="s">
        <v>40</v>
      </c>
      <c r="D80" s="54" t="s">
        <v>26</v>
      </c>
      <c r="E80" s="54" t="s">
        <v>27</v>
      </c>
      <c r="F80" s="54" t="s">
        <v>28</v>
      </c>
      <c r="G80" s="54" t="s">
        <v>29</v>
      </c>
      <c r="AC80" s="59"/>
      <c r="AF80" s="59"/>
    </row>
    <row r="81" spans="1:32" x14ac:dyDescent="0.45">
      <c r="A81" s="60"/>
      <c r="B81" s="2" t="str">
        <f>B69</f>
        <v>Highland</v>
      </c>
      <c r="C81" s="2">
        <f>IF(D75+E75&gt;0,1,0)</f>
        <v>0</v>
      </c>
      <c r="D81" s="2">
        <f>F78</f>
        <v>0</v>
      </c>
      <c r="E81" s="2">
        <f>D75</f>
        <v>0</v>
      </c>
      <c r="F81" s="2">
        <f>F75</f>
        <v>0</v>
      </c>
      <c r="G81" s="2">
        <f>J75-K75</f>
        <v>0</v>
      </c>
      <c r="AC81" s="59"/>
      <c r="AF81" s="59"/>
    </row>
    <row r="82" spans="1:32" x14ac:dyDescent="0.45">
      <c r="A82" s="60"/>
      <c r="B82" s="2">
        <f>C69</f>
        <v>0</v>
      </c>
      <c r="C82" s="2">
        <f>IF(D75+E75&gt;0,1,0)</f>
        <v>0</v>
      </c>
      <c r="D82" s="2">
        <f>G78</f>
        <v>0</v>
      </c>
      <c r="E82" s="2">
        <f>E75</f>
        <v>0</v>
      </c>
      <c r="F82" s="2">
        <f>G75</f>
        <v>0</v>
      </c>
      <c r="G82" s="2">
        <f>K75-J75</f>
        <v>0</v>
      </c>
      <c r="AC82" s="59"/>
      <c r="AF82" s="59"/>
    </row>
    <row r="83" spans="1:32" ht="7.5" customHeight="1" x14ac:dyDescent="0.45">
      <c r="A83" s="61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3"/>
      <c r="AF83" s="63"/>
    </row>
    <row r="84" spans="1:32" ht="6.75" customHeight="1" x14ac:dyDescent="0.45"/>
    <row r="85" spans="1:32" ht="6.75" customHeight="1" x14ac:dyDescent="0.45"/>
    <row r="86" spans="1:32" ht="6.75" customHeight="1" x14ac:dyDescent="0.45">
      <c r="A86" s="55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F86" s="57"/>
    </row>
    <row r="87" spans="1:32" s="12" customFormat="1" ht="14.65" thickBot="1" x14ac:dyDescent="0.5">
      <c r="A87" s="64">
        <v>5</v>
      </c>
      <c r="B87" s="53" t="str">
        <f>$B$4</f>
        <v>Highland</v>
      </c>
      <c r="C87" s="53" t="str">
        <f>$B$9</f>
        <v>Tayside</v>
      </c>
      <c r="D87" s="111" t="s">
        <v>25</v>
      </c>
      <c r="E87" s="111"/>
      <c r="F87" s="111"/>
      <c r="G87" s="111"/>
      <c r="H87" s="112"/>
      <c r="I87" s="112"/>
      <c r="J87" s="112"/>
      <c r="K87" s="112"/>
      <c r="L87" s="113" t="s">
        <v>2</v>
      </c>
      <c r="M87" s="113"/>
      <c r="N87" s="34"/>
      <c r="O87" s="34"/>
      <c r="P87" s="113" t="s">
        <v>3</v>
      </c>
      <c r="Q87" s="113"/>
      <c r="R87" s="34"/>
      <c r="S87" s="34"/>
      <c r="T87" s="113" t="s">
        <v>4</v>
      </c>
      <c r="U87" s="113"/>
      <c r="V87" s="34"/>
      <c r="W87" s="34"/>
      <c r="X87" s="113" t="s">
        <v>5</v>
      </c>
      <c r="Y87" s="113"/>
      <c r="Z87" s="34"/>
      <c r="AA87" s="34"/>
      <c r="AB87" s="113" t="s">
        <v>6</v>
      </c>
      <c r="AC87" s="113"/>
      <c r="AF87" s="68"/>
    </row>
    <row r="88" spans="1:32" s="12" customFormat="1" ht="14.65" thickBot="1" x14ac:dyDescent="0.5">
      <c r="A88" s="64"/>
      <c r="B88" s="13" t="s">
        <v>0</v>
      </c>
      <c r="C88" s="21" t="s">
        <v>1</v>
      </c>
      <c r="D88" s="23" t="s">
        <v>20</v>
      </c>
      <c r="E88" s="24" t="s">
        <v>21</v>
      </c>
      <c r="F88" s="27" t="s">
        <v>7</v>
      </c>
      <c r="G88" s="24" t="s">
        <v>8</v>
      </c>
      <c r="H88" s="22" t="s">
        <v>19</v>
      </c>
      <c r="I88" s="14"/>
      <c r="J88" s="14" t="s">
        <v>23</v>
      </c>
      <c r="K88" s="14" t="s">
        <v>24</v>
      </c>
      <c r="L88" s="14" t="s">
        <v>23</v>
      </c>
      <c r="M88" s="14" t="s">
        <v>24</v>
      </c>
      <c r="N88" s="13"/>
      <c r="O88" s="13"/>
      <c r="P88" s="14" t="s">
        <v>23</v>
      </c>
      <c r="Q88" s="14" t="s">
        <v>24</v>
      </c>
      <c r="R88" s="14" t="s">
        <v>23</v>
      </c>
      <c r="S88" s="14" t="s">
        <v>24</v>
      </c>
      <c r="T88" s="14" t="s">
        <v>23</v>
      </c>
      <c r="U88" s="14" t="s">
        <v>24</v>
      </c>
      <c r="V88" s="14" t="s">
        <v>23</v>
      </c>
      <c r="W88" s="14" t="s">
        <v>24</v>
      </c>
      <c r="X88" s="14" t="s">
        <v>23</v>
      </c>
      <c r="Y88" s="14" t="s">
        <v>24</v>
      </c>
      <c r="Z88" s="14" t="s">
        <v>23</v>
      </c>
      <c r="AA88" s="14" t="s">
        <v>24</v>
      </c>
      <c r="AB88" s="14" t="s">
        <v>23</v>
      </c>
      <c r="AC88" s="14" t="s">
        <v>24</v>
      </c>
      <c r="AF88" s="68"/>
    </row>
    <row r="89" spans="1:32" x14ac:dyDescent="0.45">
      <c r="A89" s="60"/>
      <c r="B89" s="3" t="s">
        <v>64</v>
      </c>
      <c r="C89" s="25" t="s">
        <v>68</v>
      </c>
      <c r="D89" s="35">
        <f>IF(F89&gt;G89,1,IF(G89&gt;F89,0,0))</f>
        <v>1</v>
      </c>
      <c r="E89" s="36">
        <f>IF(G89&gt;F89,1,IF(F89&gt;G89,0,0))</f>
        <v>0</v>
      </c>
      <c r="F89" s="37">
        <f>SUM(N89,R89,V89,Z89,AD89)</f>
        <v>3</v>
      </c>
      <c r="G89" s="38">
        <f>SUM(O89,S89,W89,AA89,AE89)</f>
        <v>0</v>
      </c>
      <c r="H89" s="39"/>
      <c r="I89" s="39"/>
      <c r="J89" s="40">
        <f>SUM(L89,P89,T89,X89,AB89)</f>
        <v>33</v>
      </c>
      <c r="K89" s="41">
        <f>SUM(M89,Q89,U89,Y89,AC89)</f>
        <v>7</v>
      </c>
      <c r="L89" s="19">
        <v>11</v>
      </c>
      <c r="M89" s="7">
        <v>2</v>
      </c>
      <c r="N89" s="5">
        <f>IF(L89="",0,IF(L89&gt;M89,1,0))</f>
        <v>1</v>
      </c>
      <c r="O89" s="4">
        <f>IF(M89="",0,IF(M89&gt;L89,1,0))</f>
        <v>0</v>
      </c>
      <c r="P89" s="6">
        <v>11</v>
      </c>
      <c r="Q89" s="7">
        <v>4</v>
      </c>
      <c r="R89" s="5">
        <f>IF(P89="",0,IF(P89&gt;Q89,1,0))</f>
        <v>1</v>
      </c>
      <c r="S89" s="4">
        <f>IF(Q89="",0,IF(Q89&gt;P89,1,0))</f>
        <v>0</v>
      </c>
      <c r="T89" s="6">
        <v>11</v>
      </c>
      <c r="U89" s="7">
        <v>1</v>
      </c>
      <c r="V89" s="5">
        <f>IF(T89="",0,IF(T89&gt;U89,1,0))</f>
        <v>1</v>
      </c>
      <c r="W89" s="4">
        <f>IF(U89="",0,IF(U89&gt;T89,1,0))</f>
        <v>0</v>
      </c>
      <c r="X89" s="6"/>
      <c r="Y89" s="7"/>
      <c r="Z89" s="5">
        <f>IF(X89="",0,IF(X89&gt;Y89,1,0))</f>
        <v>0</v>
      </c>
      <c r="AA89" s="4">
        <f>IF(Y89="",0,IF(Y89&gt;X89,1,0))</f>
        <v>0</v>
      </c>
      <c r="AB89" s="6"/>
      <c r="AC89" s="65"/>
      <c r="AD89">
        <f>IF(AB89="",0,IF(AB89&gt;AC89,1,0))</f>
        <v>0</v>
      </c>
      <c r="AE89">
        <f>IF(AC89="",0,IF(AC89&gt;AB89,1,0))</f>
        <v>0</v>
      </c>
      <c r="AF89" s="69"/>
    </row>
    <row r="90" spans="1:32" x14ac:dyDescent="0.45">
      <c r="A90" s="60"/>
      <c r="B90" s="3" t="s">
        <v>65</v>
      </c>
      <c r="C90" s="25" t="s">
        <v>69</v>
      </c>
      <c r="D90" s="35">
        <f t="shared" ref="D90:D92" si="68">IF(F90&gt;G90,1,IF(G90&gt;F90,0,0))</f>
        <v>1</v>
      </c>
      <c r="E90" s="36">
        <f t="shared" ref="E90:E92" si="69">IF(G90&gt;F90,1,IF(F90&gt;G90,0,0))</f>
        <v>0</v>
      </c>
      <c r="F90" s="37">
        <f t="shared" ref="F90:G92" si="70">SUM(N90,R90,V90,Z90,AD90)</f>
        <v>3</v>
      </c>
      <c r="G90" s="38">
        <f t="shared" si="70"/>
        <v>0</v>
      </c>
      <c r="H90" s="42"/>
      <c r="I90" s="42"/>
      <c r="J90" s="43">
        <f t="shared" ref="J90:K92" si="71">SUM(L90,P90,T90,X90,AB90)</f>
        <v>33</v>
      </c>
      <c r="K90" s="38">
        <f t="shared" si="71"/>
        <v>6</v>
      </c>
      <c r="L90" s="5">
        <v>11</v>
      </c>
      <c r="M90" s="9">
        <v>2</v>
      </c>
      <c r="N90" s="5">
        <f t="shared" ref="N90:N92" si="72">IF(L90="",0,IF(L90&gt;M90,1,0))</f>
        <v>1</v>
      </c>
      <c r="O90" s="4">
        <f t="shared" ref="O90:O92" si="73">IF(M90="",0,IF(M90&gt;L90,1,0))</f>
        <v>0</v>
      </c>
      <c r="P90" s="8">
        <v>11</v>
      </c>
      <c r="Q90" s="9">
        <v>2</v>
      </c>
      <c r="R90" s="5">
        <f t="shared" ref="R90:R92" si="74">IF(P90="",0,IF(P90&gt;Q90,1,0))</f>
        <v>1</v>
      </c>
      <c r="S90" s="4">
        <f t="shared" ref="S90:S92" si="75">IF(Q90="",0,IF(Q90&gt;P90,1,0))</f>
        <v>0</v>
      </c>
      <c r="T90" s="8">
        <v>11</v>
      </c>
      <c r="U90" s="9">
        <v>2</v>
      </c>
      <c r="V90" s="5">
        <f t="shared" ref="V90:V92" si="76">IF(T90="",0,IF(T90&gt;U90,1,0))</f>
        <v>1</v>
      </c>
      <c r="W90" s="4">
        <f t="shared" ref="W90:W92" si="77">IF(U90="",0,IF(U90&gt;T90,1,0))</f>
        <v>0</v>
      </c>
      <c r="X90" s="8"/>
      <c r="Y90" s="9"/>
      <c r="Z90" s="5">
        <f t="shared" ref="Z90:Z92" si="78">IF(X90="",0,IF(X90&gt;Y90,1,0))</f>
        <v>0</v>
      </c>
      <c r="AA90" s="4">
        <f t="shared" ref="AA90:AA92" si="79">IF(Y90="",0,IF(Y90&gt;X90,1,0))</f>
        <v>0</v>
      </c>
      <c r="AB90" s="8"/>
      <c r="AC90" s="1"/>
      <c r="AD90">
        <f t="shared" ref="AD90:AD92" si="80">IF(AB90="",0,IF(AB90&gt;AC90,1,0))</f>
        <v>0</v>
      </c>
      <c r="AE90">
        <f t="shared" ref="AE90:AE92" si="81">IF(AC90="",0,IF(AC90&gt;AB90,1,0))</f>
        <v>0</v>
      </c>
      <c r="AF90" s="69"/>
    </row>
    <row r="91" spans="1:32" x14ac:dyDescent="0.45">
      <c r="A91" s="60"/>
      <c r="B91" s="3" t="s">
        <v>66</v>
      </c>
      <c r="C91" s="25" t="s">
        <v>70</v>
      </c>
      <c r="D91" s="35">
        <f t="shared" si="68"/>
        <v>1</v>
      </c>
      <c r="E91" s="36">
        <f t="shared" si="69"/>
        <v>0</v>
      </c>
      <c r="F91" s="37">
        <f t="shared" si="70"/>
        <v>3</v>
      </c>
      <c r="G91" s="38">
        <f t="shared" si="70"/>
        <v>0</v>
      </c>
      <c r="H91" s="42"/>
      <c r="I91" s="42"/>
      <c r="J91" s="43">
        <f t="shared" si="71"/>
        <v>33</v>
      </c>
      <c r="K91" s="38">
        <f t="shared" si="71"/>
        <v>8</v>
      </c>
      <c r="L91" s="5">
        <v>11</v>
      </c>
      <c r="M91" s="9">
        <v>2</v>
      </c>
      <c r="N91" s="5">
        <f t="shared" si="72"/>
        <v>1</v>
      </c>
      <c r="O91" s="4">
        <f t="shared" si="73"/>
        <v>0</v>
      </c>
      <c r="P91" s="8">
        <v>11</v>
      </c>
      <c r="Q91" s="9">
        <v>3</v>
      </c>
      <c r="R91" s="5">
        <f t="shared" si="74"/>
        <v>1</v>
      </c>
      <c r="S91" s="4">
        <f t="shared" si="75"/>
        <v>0</v>
      </c>
      <c r="T91" s="8">
        <v>11</v>
      </c>
      <c r="U91" s="9">
        <v>3</v>
      </c>
      <c r="V91" s="5">
        <f t="shared" si="76"/>
        <v>1</v>
      </c>
      <c r="W91" s="4">
        <f t="shared" si="77"/>
        <v>0</v>
      </c>
      <c r="X91" s="8"/>
      <c r="Y91" s="9"/>
      <c r="Z91" s="5">
        <f t="shared" si="78"/>
        <v>0</v>
      </c>
      <c r="AA91" s="4">
        <f t="shared" si="79"/>
        <v>0</v>
      </c>
      <c r="AB91" s="8"/>
      <c r="AC91" s="1"/>
      <c r="AD91">
        <f t="shared" si="80"/>
        <v>0</v>
      </c>
      <c r="AE91">
        <f t="shared" si="81"/>
        <v>0</v>
      </c>
      <c r="AF91" s="69"/>
    </row>
    <row r="92" spans="1:32" ht="14.65" thickBot="1" x14ac:dyDescent="0.5">
      <c r="A92" s="60"/>
      <c r="B92" s="3" t="s">
        <v>67</v>
      </c>
      <c r="C92" s="25" t="s">
        <v>71</v>
      </c>
      <c r="D92" s="35">
        <f t="shared" si="68"/>
        <v>1</v>
      </c>
      <c r="E92" s="36">
        <f t="shared" si="69"/>
        <v>0</v>
      </c>
      <c r="F92" s="37">
        <f t="shared" si="70"/>
        <v>3</v>
      </c>
      <c r="G92" s="38">
        <f t="shared" si="70"/>
        <v>0</v>
      </c>
      <c r="H92" s="44"/>
      <c r="I92" s="44"/>
      <c r="J92" s="43">
        <f t="shared" si="71"/>
        <v>33</v>
      </c>
      <c r="K92" s="38">
        <f t="shared" si="71"/>
        <v>6</v>
      </c>
      <c r="L92" s="20">
        <v>11</v>
      </c>
      <c r="M92" s="11">
        <v>2</v>
      </c>
      <c r="N92" s="5">
        <f t="shared" si="72"/>
        <v>1</v>
      </c>
      <c r="O92" s="4">
        <f t="shared" si="73"/>
        <v>0</v>
      </c>
      <c r="P92" s="10">
        <v>11</v>
      </c>
      <c r="Q92" s="11">
        <v>2</v>
      </c>
      <c r="R92" s="5">
        <f t="shared" si="74"/>
        <v>1</v>
      </c>
      <c r="S92" s="4">
        <f t="shared" si="75"/>
        <v>0</v>
      </c>
      <c r="T92" s="10">
        <v>11</v>
      </c>
      <c r="U92" s="11">
        <v>2</v>
      </c>
      <c r="V92" s="5">
        <f t="shared" si="76"/>
        <v>1</v>
      </c>
      <c r="W92" s="4">
        <f t="shared" si="77"/>
        <v>0</v>
      </c>
      <c r="X92" s="10"/>
      <c r="Y92" s="11"/>
      <c r="Z92" s="5">
        <f t="shared" si="78"/>
        <v>0</v>
      </c>
      <c r="AA92" s="4">
        <f t="shared" si="79"/>
        <v>0</v>
      </c>
      <c r="AB92" s="10"/>
      <c r="AC92" s="66"/>
      <c r="AD92">
        <f t="shared" si="80"/>
        <v>0</v>
      </c>
      <c r="AE92">
        <f t="shared" si="81"/>
        <v>0</v>
      </c>
      <c r="AF92" s="69"/>
    </row>
    <row r="93" spans="1:32" s="12" customFormat="1" ht="14.65" thickBot="1" x14ac:dyDescent="0.5">
      <c r="A93" s="64"/>
      <c r="B93" s="15" t="s">
        <v>15</v>
      </c>
      <c r="C93" s="26"/>
      <c r="D93" s="45">
        <f t="shared" ref="D93:E93" si="82">SUM(D89:D92)</f>
        <v>4</v>
      </c>
      <c r="E93" s="46">
        <f t="shared" si="82"/>
        <v>0</v>
      </c>
      <c r="F93" s="47">
        <f>SUM(F89:F92)</f>
        <v>12</v>
      </c>
      <c r="G93" s="48">
        <f>SUM(G89:G92)</f>
        <v>0</v>
      </c>
      <c r="H93" s="49"/>
      <c r="I93" s="49"/>
      <c r="J93" s="50">
        <f>SUM(J89:J92)</f>
        <v>132</v>
      </c>
      <c r="K93" s="48">
        <f>SUM(K89:K92)</f>
        <v>27</v>
      </c>
      <c r="AC93" s="58"/>
      <c r="AF93" s="68"/>
    </row>
    <row r="94" spans="1:32" s="12" customFormat="1" x14ac:dyDescent="0.45">
      <c r="A94" s="64"/>
      <c r="B94" s="15" t="s">
        <v>22</v>
      </c>
      <c r="C94" s="26"/>
      <c r="D94" s="45"/>
      <c r="E94" s="46"/>
      <c r="F94" s="83">
        <v>4</v>
      </c>
      <c r="G94" s="84"/>
      <c r="AB94" s="110" t="s">
        <v>17</v>
      </c>
      <c r="AC94" s="110"/>
      <c r="AF94" s="68"/>
    </row>
    <row r="95" spans="1:32" ht="14.65" thickBot="1" x14ac:dyDescent="0.5">
      <c r="A95" s="60"/>
      <c r="B95" s="15" t="s">
        <v>13</v>
      </c>
      <c r="C95" s="17"/>
      <c r="D95" s="51"/>
      <c r="E95" s="52"/>
      <c r="F95" s="51">
        <f>IF(AB96="yes",0,IF(AB96="no",-$C$11,"error"))</f>
        <v>0</v>
      </c>
      <c r="G95" s="52">
        <f>IF(AC96="yes",0,IF(AC96="no",-$C$11,"error"))</f>
        <v>0</v>
      </c>
      <c r="H95" s="18"/>
      <c r="I95" s="18"/>
      <c r="AB95" s="13" t="str">
        <f>B87</f>
        <v>Highland</v>
      </c>
      <c r="AC95" s="13" t="str">
        <f>C87</f>
        <v>Tayside</v>
      </c>
      <c r="AF95" s="69"/>
    </row>
    <row r="96" spans="1:32" s="16" customFormat="1" ht="14.65" thickBot="1" x14ac:dyDescent="0.5">
      <c r="A96" s="67"/>
      <c r="B96" s="33" t="s">
        <v>16</v>
      </c>
      <c r="C96" s="28"/>
      <c r="D96" s="29">
        <f>SUM(D93:D95)</f>
        <v>4</v>
      </c>
      <c r="E96" s="29">
        <f>SUM(E93:E95)</f>
        <v>0</v>
      </c>
      <c r="F96" s="29">
        <f t="shared" ref="F96:G96" si="83">SUM(F93:F95)</f>
        <v>16</v>
      </c>
      <c r="G96" s="29">
        <f t="shared" si="83"/>
        <v>0</v>
      </c>
      <c r="H96" s="32">
        <f t="shared" ref="H96:I96" si="84">SUM(H89:H95)</f>
        <v>0</v>
      </c>
      <c r="I96" s="33">
        <f t="shared" si="84"/>
        <v>0</v>
      </c>
      <c r="J96" s="30">
        <f>J93</f>
        <v>132</v>
      </c>
      <c r="K96" s="31">
        <f>K93</f>
        <v>27</v>
      </c>
      <c r="AB96" s="3" t="s">
        <v>72</v>
      </c>
      <c r="AC96" s="3" t="s">
        <v>72</v>
      </c>
      <c r="AF96" s="70"/>
    </row>
    <row r="97" spans="1:32" x14ac:dyDescent="0.45">
      <c r="A97" s="60"/>
      <c r="AC97" s="59"/>
      <c r="AF97" s="59"/>
    </row>
    <row r="98" spans="1:32" x14ac:dyDescent="0.45">
      <c r="A98" s="60"/>
      <c r="B98" s="53" t="s">
        <v>18</v>
      </c>
      <c r="C98" s="54" t="s">
        <v>40</v>
      </c>
      <c r="D98" s="54" t="s">
        <v>26</v>
      </c>
      <c r="E98" s="54" t="s">
        <v>27</v>
      </c>
      <c r="F98" s="54" t="s">
        <v>28</v>
      </c>
      <c r="G98" s="54" t="s">
        <v>29</v>
      </c>
      <c r="AC98" s="59"/>
      <c r="AF98" s="59"/>
    </row>
    <row r="99" spans="1:32" x14ac:dyDescent="0.45">
      <c r="A99" s="60"/>
      <c r="B99" s="2" t="str">
        <f>B87</f>
        <v>Highland</v>
      </c>
      <c r="C99" s="2">
        <f>IF(D93+E93&gt;0,1,0)</f>
        <v>1</v>
      </c>
      <c r="D99" s="2">
        <f>F96</f>
        <v>16</v>
      </c>
      <c r="E99" s="2">
        <f>D93</f>
        <v>4</v>
      </c>
      <c r="F99" s="2">
        <f>F93</f>
        <v>12</v>
      </c>
      <c r="G99" s="2">
        <f>J93-K93</f>
        <v>105</v>
      </c>
      <c r="AC99" s="59"/>
      <c r="AF99" s="59"/>
    </row>
    <row r="100" spans="1:32" x14ac:dyDescent="0.45">
      <c r="A100" s="60"/>
      <c r="B100" s="2" t="str">
        <f>C87</f>
        <v>Tayside</v>
      </c>
      <c r="C100" s="2">
        <f>IF(D93+E93&gt;0,1,0)</f>
        <v>1</v>
      </c>
      <c r="D100" s="2">
        <f>G96</f>
        <v>0</v>
      </c>
      <c r="E100" s="2">
        <f>E93</f>
        <v>0</v>
      </c>
      <c r="F100" s="2">
        <f>G93</f>
        <v>0</v>
      </c>
      <c r="G100" s="2">
        <f>K93-J93</f>
        <v>-105</v>
      </c>
      <c r="AC100" s="59"/>
      <c r="AF100" s="59"/>
    </row>
    <row r="101" spans="1:32" ht="7.5" customHeight="1" x14ac:dyDescent="0.45">
      <c r="A101" s="61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3"/>
      <c r="AF101" s="63"/>
    </row>
    <row r="102" spans="1:32" ht="6.75" customHeight="1" x14ac:dyDescent="0.45"/>
    <row r="103" spans="1:32" ht="6.75" customHeight="1" x14ac:dyDescent="0.45"/>
    <row r="104" spans="1:32" ht="6.75" customHeight="1" x14ac:dyDescent="0.45">
      <c r="A104" s="55"/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F104" s="57"/>
    </row>
    <row r="105" spans="1:32" s="12" customFormat="1" ht="14.65" thickBot="1" x14ac:dyDescent="0.5">
      <c r="A105" s="64">
        <v>6</v>
      </c>
      <c r="B105" s="53" t="str">
        <f>$B$5</f>
        <v>West</v>
      </c>
      <c r="C105" s="53" t="str">
        <f>$B$6</f>
        <v>East</v>
      </c>
      <c r="D105" s="111" t="s">
        <v>25</v>
      </c>
      <c r="E105" s="111"/>
      <c r="F105" s="111"/>
      <c r="G105" s="111"/>
      <c r="H105" s="112"/>
      <c r="I105" s="112"/>
      <c r="J105" s="112"/>
      <c r="K105" s="112"/>
      <c r="L105" s="113" t="s">
        <v>2</v>
      </c>
      <c r="M105" s="113"/>
      <c r="N105" s="34"/>
      <c r="O105" s="34"/>
      <c r="P105" s="113" t="s">
        <v>3</v>
      </c>
      <c r="Q105" s="113"/>
      <c r="R105" s="34"/>
      <c r="S105" s="34"/>
      <c r="T105" s="113" t="s">
        <v>4</v>
      </c>
      <c r="U105" s="113"/>
      <c r="V105" s="34"/>
      <c r="W105" s="34"/>
      <c r="X105" s="113" t="s">
        <v>5</v>
      </c>
      <c r="Y105" s="113"/>
      <c r="Z105" s="34"/>
      <c r="AA105" s="34"/>
      <c r="AB105" s="113" t="s">
        <v>6</v>
      </c>
      <c r="AC105" s="113"/>
      <c r="AF105" s="68"/>
    </row>
    <row r="106" spans="1:32" s="12" customFormat="1" ht="14.65" thickBot="1" x14ac:dyDescent="0.5">
      <c r="A106" s="64"/>
      <c r="B106" s="13" t="s">
        <v>0</v>
      </c>
      <c r="C106" s="21" t="s">
        <v>1</v>
      </c>
      <c r="D106" s="23" t="s">
        <v>20</v>
      </c>
      <c r="E106" s="24" t="s">
        <v>21</v>
      </c>
      <c r="F106" s="27" t="s">
        <v>7</v>
      </c>
      <c r="G106" s="24" t="s">
        <v>8</v>
      </c>
      <c r="H106" s="22" t="s">
        <v>19</v>
      </c>
      <c r="I106" s="14"/>
      <c r="J106" s="14" t="s">
        <v>23</v>
      </c>
      <c r="K106" s="14" t="s">
        <v>24</v>
      </c>
      <c r="L106" s="14" t="s">
        <v>23</v>
      </c>
      <c r="M106" s="14" t="s">
        <v>24</v>
      </c>
      <c r="N106" s="13"/>
      <c r="O106" s="13"/>
      <c r="P106" s="14" t="s">
        <v>23</v>
      </c>
      <c r="Q106" s="14" t="s">
        <v>24</v>
      </c>
      <c r="R106" s="14" t="s">
        <v>23</v>
      </c>
      <c r="S106" s="14" t="s">
        <v>24</v>
      </c>
      <c r="T106" s="14" t="s">
        <v>23</v>
      </c>
      <c r="U106" s="14" t="s">
        <v>24</v>
      </c>
      <c r="V106" s="14" t="s">
        <v>23</v>
      </c>
      <c r="W106" s="14" t="s">
        <v>24</v>
      </c>
      <c r="X106" s="14" t="s">
        <v>23</v>
      </c>
      <c r="Y106" s="14" t="s">
        <v>24</v>
      </c>
      <c r="Z106" s="14" t="s">
        <v>23</v>
      </c>
      <c r="AA106" s="14" t="s">
        <v>24</v>
      </c>
      <c r="AB106" s="14" t="s">
        <v>23</v>
      </c>
      <c r="AC106" s="14" t="s">
        <v>24</v>
      </c>
      <c r="AF106" s="68"/>
    </row>
    <row r="107" spans="1:32" x14ac:dyDescent="0.45">
      <c r="A107" s="60"/>
      <c r="B107" s="87" t="s">
        <v>165</v>
      </c>
      <c r="C107" s="5" t="s">
        <v>152</v>
      </c>
      <c r="D107" s="35">
        <f>IF(F107&gt;G107,1,IF(G107&gt;F107,0,0))</f>
        <v>1</v>
      </c>
      <c r="E107" s="36">
        <f>IF(G107&gt;F107,1,IF(F107&gt;G107,0,0))</f>
        <v>0</v>
      </c>
      <c r="F107" s="37">
        <f>SUM(N107,R107,V107,Z107,AD107)</f>
        <v>3</v>
      </c>
      <c r="G107" s="38">
        <f>SUM(O107,S107,W107,AA107,AE107)</f>
        <v>1</v>
      </c>
      <c r="H107" s="39"/>
      <c r="I107" s="39"/>
      <c r="J107" s="40">
        <f>SUM(L107,P107,T107,X107,AB107)</f>
        <v>41</v>
      </c>
      <c r="K107" s="41">
        <f>SUM(M107,Q107,U107,Y107,AC107)</f>
        <v>26</v>
      </c>
      <c r="L107" s="19">
        <v>11</v>
      </c>
      <c r="M107" s="7">
        <v>8</v>
      </c>
      <c r="N107" s="5">
        <f>IF(L107="",0,IF(L107&gt;M107,1,0))</f>
        <v>1</v>
      </c>
      <c r="O107" s="4">
        <f>IF(M107="",0,IF(M107&gt;L107,1,0))</f>
        <v>0</v>
      </c>
      <c r="P107" s="6">
        <v>8</v>
      </c>
      <c r="Q107" s="7">
        <v>11</v>
      </c>
      <c r="R107" s="5">
        <f>IF(P107="",0,IF(P107&gt;Q107,1,0))</f>
        <v>0</v>
      </c>
      <c r="S107" s="4">
        <f>IF(Q107="",0,IF(Q107&gt;P107,1,0))</f>
        <v>1</v>
      </c>
      <c r="T107" s="6">
        <v>11</v>
      </c>
      <c r="U107" s="7">
        <v>3</v>
      </c>
      <c r="V107" s="5">
        <f>IF(T107="",0,IF(T107&gt;U107,1,0))</f>
        <v>1</v>
      </c>
      <c r="W107" s="4">
        <f>IF(U107="",0,IF(U107&gt;T107,1,0))</f>
        <v>0</v>
      </c>
      <c r="X107" s="6">
        <v>11</v>
      </c>
      <c r="Y107" s="7">
        <v>4</v>
      </c>
      <c r="Z107" s="5">
        <f>IF(X107="",0,IF(X107&gt;Y107,1,0))</f>
        <v>1</v>
      </c>
      <c r="AA107" s="4">
        <f>IF(Y107="",0,IF(Y107&gt;X107,1,0))</f>
        <v>0</v>
      </c>
      <c r="AB107" s="6"/>
      <c r="AC107" s="65"/>
      <c r="AD107">
        <f>IF(AB107="",0,IF(AB107&gt;AC107,1,0))</f>
        <v>0</v>
      </c>
      <c r="AE107">
        <f>IF(AC107="",0,IF(AC107&gt;AB107,1,0))</f>
        <v>0</v>
      </c>
      <c r="AF107" s="69"/>
    </row>
    <row r="108" spans="1:32" x14ac:dyDescent="0.45">
      <c r="A108" s="60"/>
      <c r="B108" s="8" t="s">
        <v>166</v>
      </c>
      <c r="C108" s="5" t="s">
        <v>153</v>
      </c>
      <c r="D108" s="35">
        <f t="shared" ref="D108:D110" si="85">IF(F108&gt;G108,1,IF(G108&gt;F108,0,0))</f>
        <v>0</v>
      </c>
      <c r="E108" s="36">
        <f t="shared" ref="E108:E110" si="86">IF(G108&gt;F108,1,IF(F108&gt;G108,0,0))</f>
        <v>1</v>
      </c>
      <c r="F108" s="37">
        <f t="shared" ref="F108:G110" si="87">SUM(N108,R108,V108,Z108,AD108)</f>
        <v>1</v>
      </c>
      <c r="G108" s="38">
        <f t="shared" si="87"/>
        <v>3</v>
      </c>
      <c r="H108" s="42"/>
      <c r="I108" s="42"/>
      <c r="J108" s="43">
        <f t="shared" ref="J108:K110" si="88">SUM(L108,P108,T108,X108,AB108)</f>
        <v>31</v>
      </c>
      <c r="K108" s="38">
        <f t="shared" si="88"/>
        <v>40</v>
      </c>
      <c r="L108" s="5">
        <v>9</v>
      </c>
      <c r="M108" s="9">
        <v>11</v>
      </c>
      <c r="N108" s="5">
        <f t="shared" ref="N108:N110" si="89">IF(L108="",0,IF(L108&gt;M108,1,0))</f>
        <v>0</v>
      </c>
      <c r="O108" s="4">
        <f t="shared" ref="O108:O110" si="90">IF(M108="",0,IF(M108&gt;L108,1,0))</f>
        <v>1</v>
      </c>
      <c r="P108" s="8">
        <v>2</v>
      </c>
      <c r="Q108" s="9">
        <v>11</v>
      </c>
      <c r="R108" s="5">
        <f t="shared" ref="R108:R110" si="91">IF(P108="",0,IF(P108&gt;Q108,1,0))</f>
        <v>0</v>
      </c>
      <c r="S108" s="4">
        <f t="shared" ref="S108:S110" si="92">IF(Q108="",0,IF(Q108&gt;P108,1,0))</f>
        <v>1</v>
      </c>
      <c r="T108" s="8">
        <v>11</v>
      </c>
      <c r="U108" s="9">
        <v>7</v>
      </c>
      <c r="V108" s="5">
        <f t="shared" ref="V108:V110" si="93">IF(T108="",0,IF(T108&gt;U108,1,0))</f>
        <v>1</v>
      </c>
      <c r="W108" s="4">
        <f t="shared" ref="W108:W110" si="94">IF(U108="",0,IF(U108&gt;T108,1,0))</f>
        <v>0</v>
      </c>
      <c r="X108" s="8">
        <v>9</v>
      </c>
      <c r="Y108" s="9">
        <v>11</v>
      </c>
      <c r="Z108" s="5">
        <f t="shared" ref="Z108:Z110" si="95">IF(X108="",0,IF(X108&gt;Y108,1,0))</f>
        <v>0</v>
      </c>
      <c r="AA108" s="4">
        <f t="shared" ref="AA108:AA110" si="96">IF(Y108="",0,IF(Y108&gt;X108,1,0))</f>
        <v>1</v>
      </c>
      <c r="AB108" s="8"/>
      <c r="AC108" s="1"/>
      <c r="AD108">
        <f t="shared" ref="AD108:AD110" si="97">IF(AB108="",0,IF(AB108&gt;AC108,1,0))</f>
        <v>0</v>
      </c>
      <c r="AE108">
        <f t="shared" ref="AE108:AE110" si="98">IF(AC108="",0,IF(AC108&gt;AB108,1,0))</f>
        <v>0</v>
      </c>
      <c r="AF108" s="69"/>
    </row>
    <row r="109" spans="1:32" x14ac:dyDescent="0.45">
      <c r="A109" s="60"/>
      <c r="B109" s="8" t="s">
        <v>167</v>
      </c>
      <c r="C109" s="5" t="s">
        <v>154</v>
      </c>
      <c r="D109" s="35">
        <f t="shared" si="85"/>
        <v>1</v>
      </c>
      <c r="E109" s="36">
        <f t="shared" si="86"/>
        <v>0</v>
      </c>
      <c r="F109" s="37">
        <f t="shared" si="87"/>
        <v>3</v>
      </c>
      <c r="G109" s="38">
        <f t="shared" si="87"/>
        <v>0</v>
      </c>
      <c r="H109" s="42"/>
      <c r="I109" s="42"/>
      <c r="J109" s="43">
        <f t="shared" si="88"/>
        <v>34</v>
      </c>
      <c r="K109" s="38">
        <f t="shared" si="88"/>
        <v>24</v>
      </c>
      <c r="L109" s="5">
        <v>11</v>
      </c>
      <c r="M109" s="9">
        <v>8</v>
      </c>
      <c r="N109" s="5">
        <f t="shared" si="89"/>
        <v>1</v>
      </c>
      <c r="O109" s="4">
        <f t="shared" si="90"/>
        <v>0</v>
      </c>
      <c r="P109" s="8">
        <v>12</v>
      </c>
      <c r="Q109" s="9">
        <v>10</v>
      </c>
      <c r="R109" s="5">
        <f t="shared" si="91"/>
        <v>1</v>
      </c>
      <c r="S109" s="4">
        <f t="shared" si="92"/>
        <v>0</v>
      </c>
      <c r="T109" s="8">
        <v>11</v>
      </c>
      <c r="U109" s="9">
        <v>6</v>
      </c>
      <c r="V109" s="5">
        <f t="shared" si="93"/>
        <v>1</v>
      </c>
      <c r="W109" s="4">
        <f t="shared" si="94"/>
        <v>0</v>
      </c>
      <c r="X109" s="8"/>
      <c r="Y109" s="9"/>
      <c r="Z109" s="5">
        <f t="shared" si="95"/>
        <v>0</v>
      </c>
      <c r="AA109" s="4">
        <f t="shared" si="96"/>
        <v>0</v>
      </c>
      <c r="AB109" s="8"/>
      <c r="AC109" s="1"/>
      <c r="AD109">
        <f t="shared" si="97"/>
        <v>0</v>
      </c>
      <c r="AE109">
        <f t="shared" si="98"/>
        <v>0</v>
      </c>
      <c r="AF109" s="69"/>
    </row>
    <row r="110" spans="1:32" ht="14.65" thickBot="1" x14ac:dyDescent="0.5">
      <c r="A110" s="60"/>
      <c r="B110" s="8" t="s">
        <v>168</v>
      </c>
      <c r="C110" t="s">
        <v>155</v>
      </c>
      <c r="D110" s="35">
        <f t="shared" si="85"/>
        <v>1</v>
      </c>
      <c r="E110" s="36">
        <f t="shared" si="86"/>
        <v>0</v>
      </c>
      <c r="F110" s="37">
        <f t="shared" si="87"/>
        <v>3</v>
      </c>
      <c r="G110" s="38">
        <f t="shared" si="87"/>
        <v>1</v>
      </c>
      <c r="H110" s="44"/>
      <c r="I110" s="44"/>
      <c r="J110" s="43">
        <f t="shared" si="88"/>
        <v>43</v>
      </c>
      <c r="K110" s="38">
        <f t="shared" si="88"/>
        <v>36</v>
      </c>
      <c r="L110" s="20">
        <v>9</v>
      </c>
      <c r="M110" s="11">
        <v>11</v>
      </c>
      <c r="N110" s="5">
        <f t="shared" si="89"/>
        <v>0</v>
      </c>
      <c r="O110" s="4">
        <f t="shared" si="90"/>
        <v>1</v>
      </c>
      <c r="P110" s="10">
        <v>11</v>
      </c>
      <c r="Q110" s="11">
        <v>8</v>
      </c>
      <c r="R110" s="5">
        <f t="shared" si="91"/>
        <v>1</v>
      </c>
      <c r="S110" s="4">
        <f t="shared" si="92"/>
        <v>0</v>
      </c>
      <c r="T110" s="10">
        <v>12</v>
      </c>
      <c r="U110" s="11">
        <v>10</v>
      </c>
      <c r="V110" s="5">
        <f t="shared" si="93"/>
        <v>1</v>
      </c>
      <c r="W110" s="4">
        <f t="shared" si="94"/>
        <v>0</v>
      </c>
      <c r="X110" s="10">
        <v>11</v>
      </c>
      <c r="Y110" s="11">
        <v>7</v>
      </c>
      <c r="Z110" s="5">
        <f t="shared" si="95"/>
        <v>1</v>
      </c>
      <c r="AA110" s="4">
        <f t="shared" si="96"/>
        <v>0</v>
      </c>
      <c r="AB110" s="10"/>
      <c r="AC110" s="66"/>
      <c r="AD110">
        <f t="shared" si="97"/>
        <v>0</v>
      </c>
      <c r="AE110">
        <f t="shared" si="98"/>
        <v>0</v>
      </c>
      <c r="AF110" s="69"/>
    </row>
    <row r="111" spans="1:32" s="12" customFormat="1" ht="14.65" thickBot="1" x14ac:dyDescent="0.5">
      <c r="A111" s="64"/>
      <c r="B111" s="15" t="s">
        <v>15</v>
      </c>
      <c r="C111" s="26"/>
      <c r="D111" s="45">
        <f t="shared" ref="D111:E111" si="99">SUM(D107:D110)</f>
        <v>3</v>
      </c>
      <c r="E111" s="46">
        <f t="shared" si="99"/>
        <v>1</v>
      </c>
      <c r="F111" s="47">
        <f>SUM(F107:F110)</f>
        <v>10</v>
      </c>
      <c r="G111" s="48">
        <f>SUM(G107:G110)</f>
        <v>5</v>
      </c>
      <c r="H111" s="49"/>
      <c r="I111" s="49"/>
      <c r="J111" s="47">
        <f>SUM(J107:J110)</f>
        <v>149</v>
      </c>
      <c r="K111" s="48">
        <f>SUM(K107:K110)</f>
        <v>126</v>
      </c>
      <c r="AC111" s="58"/>
      <c r="AF111" s="68"/>
    </row>
    <row r="112" spans="1:32" s="12" customFormat="1" x14ac:dyDescent="0.45">
      <c r="A112" s="64"/>
      <c r="B112" s="15" t="s">
        <v>22</v>
      </c>
      <c r="C112" s="26"/>
      <c r="D112" s="45"/>
      <c r="E112" s="46"/>
      <c r="F112" s="83">
        <v>4</v>
      </c>
      <c r="G112" s="84"/>
      <c r="AB112" s="110" t="s">
        <v>17</v>
      </c>
      <c r="AC112" s="110"/>
      <c r="AF112" s="68"/>
    </row>
    <row r="113" spans="1:32" ht="14.65" thickBot="1" x14ac:dyDescent="0.5">
      <c r="A113" s="60"/>
      <c r="B113" s="15" t="s">
        <v>13</v>
      </c>
      <c r="C113" s="17"/>
      <c r="D113" s="51"/>
      <c r="E113" s="52"/>
      <c r="F113" s="51">
        <f>IF(AB114="yes",0,IF(AB114="no",-$C$11,"error"))</f>
        <v>0</v>
      </c>
      <c r="G113" s="52">
        <f>IF(AC114="yes",0,IF(AC114="no",-$C$11,"error"))</f>
        <v>0</v>
      </c>
      <c r="H113" s="18"/>
      <c r="I113" s="18"/>
      <c r="AB113" s="13" t="str">
        <f>B105</f>
        <v>West</v>
      </c>
      <c r="AC113" s="13" t="str">
        <f>C105</f>
        <v>East</v>
      </c>
      <c r="AF113" s="69"/>
    </row>
    <row r="114" spans="1:32" s="16" customFormat="1" ht="14.65" thickBot="1" x14ac:dyDescent="0.5">
      <c r="A114" s="67"/>
      <c r="B114" s="33" t="s">
        <v>16</v>
      </c>
      <c r="C114" s="28"/>
      <c r="D114" s="29">
        <f>SUM(D111:D113)</f>
        <v>3</v>
      </c>
      <c r="E114" s="29">
        <f>SUM(E111:E113)</f>
        <v>1</v>
      </c>
      <c r="F114" s="29">
        <f t="shared" ref="F114:G114" si="100">SUM(F111:F113)</f>
        <v>14</v>
      </c>
      <c r="G114" s="29">
        <f t="shared" si="100"/>
        <v>5</v>
      </c>
      <c r="H114" s="32">
        <f t="shared" ref="H114:I114" si="101">SUM(H107:H113)</f>
        <v>0</v>
      </c>
      <c r="I114" s="33">
        <f t="shared" si="101"/>
        <v>0</v>
      </c>
      <c r="J114" s="30">
        <f>J111</f>
        <v>149</v>
      </c>
      <c r="K114" s="31">
        <f>K111</f>
        <v>126</v>
      </c>
      <c r="AB114" s="3" t="s">
        <v>72</v>
      </c>
      <c r="AC114" s="3" t="s">
        <v>72</v>
      </c>
      <c r="AF114" s="70"/>
    </row>
    <row r="115" spans="1:32" x14ac:dyDescent="0.45">
      <c r="A115" s="60"/>
      <c r="AC115" s="59"/>
      <c r="AF115" s="59"/>
    </row>
    <row r="116" spans="1:32" x14ac:dyDescent="0.45">
      <c r="A116" s="60"/>
      <c r="B116" s="53" t="s">
        <v>18</v>
      </c>
      <c r="C116" s="54" t="s">
        <v>40</v>
      </c>
      <c r="D116" s="54" t="s">
        <v>26</v>
      </c>
      <c r="E116" s="54" t="s">
        <v>27</v>
      </c>
      <c r="F116" s="54" t="s">
        <v>28</v>
      </c>
      <c r="G116" s="54" t="s">
        <v>29</v>
      </c>
      <c r="AC116" s="59"/>
      <c r="AF116" s="59"/>
    </row>
    <row r="117" spans="1:32" x14ac:dyDescent="0.45">
      <c r="A117" s="60"/>
      <c r="B117" s="2" t="str">
        <f>B105</f>
        <v>West</v>
      </c>
      <c r="C117" s="2">
        <f>IF(D111+E111&gt;0,1,0)</f>
        <v>1</v>
      </c>
      <c r="D117" s="2">
        <f>F114</f>
        <v>14</v>
      </c>
      <c r="E117" s="2">
        <f>D111</f>
        <v>3</v>
      </c>
      <c r="F117" s="2">
        <f>F111</f>
        <v>10</v>
      </c>
      <c r="G117" s="2">
        <f>J111-K111</f>
        <v>23</v>
      </c>
      <c r="AC117" s="59"/>
      <c r="AF117" s="59"/>
    </row>
    <row r="118" spans="1:32" x14ac:dyDescent="0.45">
      <c r="A118" s="60"/>
      <c r="B118" s="2" t="str">
        <f>C105</f>
        <v>East</v>
      </c>
      <c r="C118" s="2">
        <f>IF(D111+E111&gt;0,1,0)</f>
        <v>1</v>
      </c>
      <c r="D118" s="2">
        <f>G114</f>
        <v>5</v>
      </c>
      <c r="E118" s="2">
        <f>E111</f>
        <v>1</v>
      </c>
      <c r="F118" s="2">
        <f>G111</f>
        <v>5</v>
      </c>
      <c r="G118" s="2">
        <f>K111-J111</f>
        <v>-23</v>
      </c>
      <c r="AC118" s="59"/>
      <c r="AF118" s="59"/>
    </row>
    <row r="119" spans="1:32" ht="7.5" customHeight="1" x14ac:dyDescent="0.45">
      <c r="A119" s="61"/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3"/>
      <c r="AF119" s="63"/>
    </row>
    <row r="120" spans="1:32" ht="6.75" customHeight="1" x14ac:dyDescent="0.45"/>
    <row r="121" spans="1:32" ht="6.75" customHeight="1" x14ac:dyDescent="0.45"/>
    <row r="122" spans="1:32" ht="6.75" customHeight="1" x14ac:dyDescent="0.45">
      <c r="A122" s="55"/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  <c r="AA122" s="56"/>
      <c r="AB122" s="56"/>
      <c r="AC122" s="56"/>
      <c r="AF122" s="57"/>
    </row>
    <row r="123" spans="1:32" s="12" customFormat="1" ht="14.65" thickBot="1" x14ac:dyDescent="0.5">
      <c r="A123" s="64">
        <v>7</v>
      </c>
      <c r="B123" s="53" t="str">
        <f>$B$5</f>
        <v>West</v>
      </c>
      <c r="C123" s="53" t="str">
        <f>$B$7</f>
        <v>Grampian</v>
      </c>
      <c r="D123" s="111" t="s">
        <v>25</v>
      </c>
      <c r="E123" s="111"/>
      <c r="F123" s="111"/>
      <c r="G123" s="111"/>
      <c r="H123" s="112"/>
      <c r="I123" s="112"/>
      <c r="J123" s="112"/>
      <c r="K123" s="112"/>
      <c r="L123" s="113" t="s">
        <v>2</v>
      </c>
      <c r="M123" s="113"/>
      <c r="N123" s="34"/>
      <c r="O123" s="34"/>
      <c r="P123" s="113" t="s">
        <v>3</v>
      </c>
      <c r="Q123" s="113"/>
      <c r="R123" s="34"/>
      <c r="S123" s="34"/>
      <c r="T123" s="113" t="s">
        <v>4</v>
      </c>
      <c r="U123" s="113"/>
      <c r="V123" s="34"/>
      <c r="W123" s="34"/>
      <c r="X123" s="113" t="s">
        <v>5</v>
      </c>
      <c r="Y123" s="113"/>
      <c r="Z123" s="34"/>
      <c r="AA123" s="34"/>
      <c r="AB123" s="113" t="s">
        <v>6</v>
      </c>
      <c r="AC123" s="113"/>
      <c r="AF123" s="68"/>
    </row>
    <row r="124" spans="1:32" s="12" customFormat="1" ht="14.65" thickBot="1" x14ac:dyDescent="0.5">
      <c r="A124" s="64"/>
      <c r="B124" s="13" t="s">
        <v>0</v>
      </c>
      <c r="C124" s="21" t="s">
        <v>1</v>
      </c>
      <c r="D124" s="23" t="s">
        <v>20</v>
      </c>
      <c r="E124" s="24" t="s">
        <v>21</v>
      </c>
      <c r="F124" s="27" t="s">
        <v>7</v>
      </c>
      <c r="G124" s="24" t="s">
        <v>8</v>
      </c>
      <c r="H124" s="22" t="s">
        <v>19</v>
      </c>
      <c r="I124" s="14"/>
      <c r="J124" s="14" t="s">
        <v>23</v>
      </c>
      <c r="K124" s="14" t="s">
        <v>24</v>
      </c>
      <c r="L124" s="14" t="s">
        <v>23</v>
      </c>
      <c r="M124" s="14" t="s">
        <v>24</v>
      </c>
      <c r="N124" s="13"/>
      <c r="O124" s="13"/>
      <c r="P124" s="14" t="s">
        <v>23</v>
      </c>
      <c r="Q124" s="14" t="s">
        <v>24</v>
      </c>
      <c r="R124" s="14" t="s">
        <v>23</v>
      </c>
      <c r="S124" s="14" t="s">
        <v>24</v>
      </c>
      <c r="T124" s="14" t="s">
        <v>23</v>
      </c>
      <c r="U124" s="14" t="s">
        <v>24</v>
      </c>
      <c r="V124" s="14" t="s">
        <v>23</v>
      </c>
      <c r="W124" s="14" t="s">
        <v>24</v>
      </c>
      <c r="X124" s="14" t="s">
        <v>23</v>
      </c>
      <c r="Y124" s="14" t="s">
        <v>24</v>
      </c>
      <c r="Z124" s="14" t="s">
        <v>23</v>
      </c>
      <c r="AA124" s="14" t="s">
        <v>24</v>
      </c>
      <c r="AB124" s="14" t="s">
        <v>23</v>
      </c>
      <c r="AC124" s="14" t="s">
        <v>24</v>
      </c>
      <c r="AF124" s="68"/>
    </row>
    <row r="125" spans="1:32" x14ac:dyDescent="0.45">
      <c r="A125" s="60"/>
      <c r="B125" s="87" t="s">
        <v>165</v>
      </c>
      <c r="C125" s="8" t="s">
        <v>157</v>
      </c>
      <c r="D125" s="35">
        <f>IF(F125&gt;G125,1,IF(G125&gt;F125,0,0))</f>
        <v>1</v>
      </c>
      <c r="E125" s="36">
        <f>IF(G125&gt;F125,1,IF(F125&gt;G125,0,0))</f>
        <v>0</v>
      </c>
      <c r="F125" s="37">
        <f>SUM(N125,R125,V125,Z125,AD125)</f>
        <v>3</v>
      </c>
      <c r="G125" s="38">
        <f>SUM(O125,S125,W125,AA125,AE125)</f>
        <v>1</v>
      </c>
      <c r="H125" s="39"/>
      <c r="I125" s="39"/>
      <c r="J125" s="40">
        <f>SUM(L125,P125,T125,X125,AB125)</f>
        <v>40</v>
      </c>
      <c r="K125" s="41">
        <f>SUM(M125,Q125,U125,Y125,AC125)</f>
        <v>25</v>
      </c>
      <c r="L125" s="19">
        <v>11</v>
      </c>
      <c r="M125" s="7">
        <v>3</v>
      </c>
      <c r="N125" s="5">
        <f>IF(L125="",0,IF(L125&gt;M125,1,0))</f>
        <v>1</v>
      </c>
      <c r="O125" s="4">
        <f>IF(M125="",0,IF(M125&gt;L125,1,0))</f>
        <v>0</v>
      </c>
      <c r="P125" s="6">
        <v>7</v>
      </c>
      <c r="Q125" s="7">
        <v>11</v>
      </c>
      <c r="R125" s="5">
        <f>IF(P125="",0,IF(P125&gt;Q125,1,0))</f>
        <v>0</v>
      </c>
      <c r="S125" s="4">
        <f>IF(Q125="",0,IF(Q125&gt;P125,1,0))</f>
        <v>1</v>
      </c>
      <c r="T125" s="6">
        <v>11</v>
      </c>
      <c r="U125" s="7">
        <v>6</v>
      </c>
      <c r="V125" s="5">
        <f>IF(T125="",0,IF(T125&gt;U125,1,0))</f>
        <v>1</v>
      </c>
      <c r="W125" s="4">
        <f>IF(U125="",0,IF(U125&gt;T125,1,0))</f>
        <v>0</v>
      </c>
      <c r="X125" s="6">
        <v>11</v>
      </c>
      <c r="Y125" s="7">
        <v>5</v>
      </c>
      <c r="Z125" s="5">
        <f>IF(X125="",0,IF(X125&gt;Y125,1,0))</f>
        <v>1</v>
      </c>
      <c r="AA125" s="4">
        <f>IF(Y125="",0,IF(Y125&gt;X125,1,0))</f>
        <v>0</v>
      </c>
      <c r="AB125" s="6"/>
      <c r="AC125" s="65"/>
      <c r="AD125">
        <f>IF(AB125="",0,IF(AB125&gt;AC125,1,0))</f>
        <v>0</v>
      </c>
      <c r="AE125">
        <f>IF(AC125="",0,IF(AC125&gt;AB125,1,0))</f>
        <v>0</v>
      </c>
      <c r="AF125" s="69"/>
    </row>
    <row r="126" spans="1:32" x14ac:dyDescent="0.45">
      <c r="A126" s="60"/>
      <c r="B126" s="8" t="s">
        <v>167</v>
      </c>
      <c r="C126" s="8" t="s">
        <v>158</v>
      </c>
      <c r="D126" s="35">
        <f t="shared" ref="D126:D128" si="102">IF(F126&gt;G126,1,IF(G126&gt;F126,0,0))</f>
        <v>1</v>
      </c>
      <c r="E126" s="36">
        <f t="shared" ref="E126:E128" si="103">IF(G126&gt;F126,1,IF(F126&gt;G126,0,0))</f>
        <v>0</v>
      </c>
      <c r="F126" s="37">
        <f t="shared" ref="F126:G128" si="104">SUM(N126,R126,V126,Z126,AD126)</f>
        <v>3</v>
      </c>
      <c r="G126" s="38">
        <f t="shared" si="104"/>
        <v>0</v>
      </c>
      <c r="H126" s="42"/>
      <c r="I126" s="42"/>
      <c r="J126" s="43">
        <f t="shared" ref="J126:K128" si="105">SUM(L126,P126,T126,X126,AB126)</f>
        <v>33</v>
      </c>
      <c r="K126" s="38">
        <f t="shared" si="105"/>
        <v>10</v>
      </c>
      <c r="L126" s="5">
        <v>11</v>
      </c>
      <c r="M126" s="9">
        <v>6</v>
      </c>
      <c r="N126" s="5">
        <f t="shared" ref="N126:N128" si="106">IF(L126="",0,IF(L126&gt;M126,1,0))</f>
        <v>1</v>
      </c>
      <c r="O126" s="4">
        <f t="shared" ref="O126:O128" si="107">IF(M126="",0,IF(M126&gt;L126,1,0))</f>
        <v>0</v>
      </c>
      <c r="P126" s="8">
        <v>11</v>
      </c>
      <c r="Q126" s="9">
        <v>2</v>
      </c>
      <c r="R126" s="5">
        <f t="shared" ref="R126:R128" si="108">IF(P126="",0,IF(P126&gt;Q126,1,0))</f>
        <v>1</v>
      </c>
      <c r="S126" s="4">
        <f t="shared" ref="S126:S128" si="109">IF(Q126="",0,IF(Q126&gt;P126,1,0))</f>
        <v>0</v>
      </c>
      <c r="T126" s="8">
        <v>11</v>
      </c>
      <c r="U126" s="9">
        <v>2</v>
      </c>
      <c r="V126" s="5">
        <f t="shared" ref="V126:V128" si="110">IF(T126="",0,IF(T126&gt;U126,1,0))</f>
        <v>1</v>
      </c>
      <c r="W126" s="4">
        <f t="shared" ref="W126:W128" si="111">IF(U126="",0,IF(U126&gt;T126,1,0))</f>
        <v>0</v>
      </c>
      <c r="X126" s="8"/>
      <c r="Y126" s="9"/>
      <c r="Z126" s="5">
        <f t="shared" ref="Z126:Z128" si="112">IF(X126="",0,IF(X126&gt;Y126,1,0))</f>
        <v>0</v>
      </c>
      <c r="AA126" s="4">
        <f t="shared" ref="AA126:AA128" si="113">IF(Y126="",0,IF(Y126&gt;X126,1,0))</f>
        <v>0</v>
      </c>
      <c r="AB126" s="8"/>
      <c r="AC126" s="1"/>
      <c r="AD126">
        <f t="shared" ref="AD126:AD128" si="114">IF(AB126="",0,IF(AB126&gt;AC126,1,0))</f>
        <v>0</v>
      </c>
      <c r="AE126">
        <f t="shared" ref="AE126:AE128" si="115">IF(AC126="",0,IF(AC126&gt;AB126,1,0))</f>
        <v>0</v>
      </c>
      <c r="AF126" s="69"/>
    </row>
    <row r="127" spans="1:32" x14ac:dyDescent="0.45">
      <c r="A127" s="60"/>
      <c r="B127" s="8" t="s">
        <v>169</v>
      </c>
      <c r="C127" s="8" t="s">
        <v>159</v>
      </c>
      <c r="D127" s="35">
        <f t="shared" si="102"/>
        <v>1</v>
      </c>
      <c r="E127" s="36">
        <f t="shared" si="103"/>
        <v>0</v>
      </c>
      <c r="F127" s="37">
        <f t="shared" si="104"/>
        <v>3</v>
      </c>
      <c r="G127" s="38">
        <f t="shared" si="104"/>
        <v>0</v>
      </c>
      <c r="H127" s="42"/>
      <c r="I127" s="42"/>
      <c r="J127" s="43">
        <f t="shared" si="105"/>
        <v>33</v>
      </c>
      <c r="K127" s="38">
        <f t="shared" si="105"/>
        <v>21</v>
      </c>
      <c r="L127" s="5">
        <v>11</v>
      </c>
      <c r="M127" s="9">
        <v>8</v>
      </c>
      <c r="N127" s="5">
        <f t="shared" si="106"/>
        <v>1</v>
      </c>
      <c r="O127" s="4">
        <f t="shared" si="107"/>
        <v>0</v>
      </c>
      <c r="P127" s="8">
        <v>11</v>
      </c>
      <c r="Q127" s="9">
        <v>6</v>
      </c>
      <c r="R127" s="5">
        <f t="shared" si="108"/>
        <v>1</v>
      </c>
      <c r="S127" s="4">
        <f t="shared" si="109"/>
        <v>0</v>
      </c>
      <c r="T127" s="8">
        <v>11</v>
      </c>
      <c r="U127" s="9">
        <v>7</v>
      </c>
      <c r="V127" s="5">
        <f t="shared" si="110"/>
        <v>1</v>
      </c>
      <c r="W127" s="4">
        <f t="shared" si="111"/>
        <v>0</v>
      </c>
      <c r="X127" s="8"/>
      <c r="Y127" s="9"/>
      <c r="Z127" s="5">
        <f t="shared" si="112"/>
        <v>0</v>
      </c>
      <c r="AA127" s="4">
        <f t="shared" si="113"/>
        <v>0</v>
      </c>
      <c r="AB127" s="8"/>
      <c r="AC127" s="1"/>
      <c r="AD127">
        <f t="shared" si="114"/>
        <v>0</v>
      </c>
      <c r="AE127">
        <f t="shared" si="115"/>
        <v>0</v>
      </c>
      <c r="AF127" s="69"/>
    </row>
    <row r="128" spans="1:32" ht="14.65" thickBot="1" x14ac:dyDescent="0.5">
      <c r="A128" s="60"/>
      <c r="B128" s="20" t="s">
        <v>170</v>
      </c>
      <c r="C128" s="8" t="s">
        <v>160</v>
      </c>
      <c r="D128" s="35">
        <f t="shared" si="102"/>
        <v>1</v>
      </c>
      <c r="E128" s="36">
        <f t="shared" si="103"/>
        <v>0</v>
      </c>
      <c r="F128" s="37">
        <f t="shared" si="104"/>
        <v>3</v>
      </c>
      <c r="G128" s="38">
        <f t="shared" si="104"/>
        <v>0</v>
      </c>
      <c r="H128" s="44"/>
      <c r="I128" s="44"/>
      <c r="J128" s="43">
        <f t="shared" si="105"/>
        <v>33</v>
      </c>
      <c r="K128" s="38">
        <f t="shared" si="105"/>
        <v>6</v>
      </c>
      <c r="L128" s="20">
        <v>11</v>
      </c>
      <c r="M128" s="11">
        <v>5</v>
      </c>
      <c r="N128" s="5">
        <f t="shared" si="106"/>
        <v>1</v>
      </c>
      <c r="O128" s="4">
        <f t="shared" si="107"/>
        <v>0</v>
      </c>
      <c r="P128" s="10">
        <v>11</v>
      </c>
      <c r="Q128" s="11">
        <v>0</v>
      </c>
      <c r="R128" s="5">
        <f t="shared" si="108"/>
        <v>1</v>
      </c>
      <c r="S128" s="4">
        <f t="shared" si="109"/>
        <v>0</v>
      </c>
      <c r="T128" s="10">
        <v>11</v>
      </c>
      <c r="U128" s="11">
        <v>1</v>
      </c>
      <c r="V128" s="5">
        <f t="shared" si="110"/>
        <v>1</v>
      </c>
      <c r="W128" s="4">
        <f t="shared" si="111"/>
        <v>0</v>
      </c>
      <c r="X128" s="10"/>
      <c r="Y128" s="11"/>
      <c r="Z128" s="5">
        <f t="shared" si="112"/>
        <v>0</v>
      </c>
      <c r="AA128" s="4">
        <f t="shared" si="113"/>
        <v>0</v>
      </c>
      <c r="AB128" s="10"/>
      <c r="AC128" s="66"/>
      <c r="AD128">
        <f t="shared" si="114"/>
        <v>0</v>
      </c>
      <c r="AE128">
        <f t="shared" si="115"/>
        <v>0</v>
      </c>
      <c r="AF128" s="69"/>
    </row>
    <row r="129" spans="1:32" s="12" customFormat="1" ht="14.65" thickBot="1" x14ac:dyDescent="0.5">
      <c r="A129" s="64"/>
      <c r="B129" s="15" t="s">
        <v>15</v>
      </c>
      <c r="C129" s="26"/>
      <c r="D129" s="45">
        <f t="shared" ref="D129:E129" si="116">SUM(D125:D128)</f>
        <v>4</v>
      </c>
      <c r="E129" s="46">
        <f t="shared" si="116"/>
        <v>0</v>
      </c>
      <c r="F129" s="47">
        <f>SUM(F125:F128)</f>
        <v>12</v>
      </c>
      <c r="G129" s="48">
        <f>SUM(G125:G128)</f>
        <v>1</v>
      </c>
      <c r="H129" s="49"/>
      <c r="I129" s="49"/>
      <c r="J129" s="50">
        <f>SUM(J125:J128)</f>
        <v>139</v>
      </c>
      <c r="K129" s="48">
        <f>SUM(K125:K128)</f>
        <v>62</v>
      </c>
      <c r="AC129" s="58"/>
      <c r="AF129" s="68"/>
    </row>
    <row r="130" spans="1:32" s="12" customFormat="1" x14ac:dyDescent="0.45">
      <c r="A130" s="64"/>
      <c r="B130" s="15" t="s">
        <v>22</v>
      </c>
      <c r="C130" s="26"/>
      <c r="D130" s="45"/>
      <c r="E130" s="46"/>
      <c r="F130" s="83">
        <v>4</v>
      </c>
      <c r="G130" s="84"/>
      <c r="AB130" s="110" t="s">
        <v>17</v>
      </c>
      <c r="AC130" s="110"/>
      <c r="AF130" s="68"/>
    </row>
    <row r="131" spans="1:32" ht="14.65" thickBot="1" x14ac:dyDescent="0.5">
      <c r="A131" s="60"/>
      <c r="B131" s="15" t="s">
        <v>13</v>
      </c>
      <c r="C131" s="17"/>
      <c r="D131" s="51"/>
      <c r="E131" s="52"/>
      <c r="F131" s="51">
        <f>IF(AB132="yes",0,IF(AB132="no",-$C$11,"error"))</f>
        <v>0</v>
      </c>
      <c r="G131" s="52">
        <f>IF(AC132="yes",0,IF(AC132="no",-$C$11,"error"))</f>
        <v>0</v>
      </c>
      <c r="H131" s="18"/>
      <c r="I131" s="18"/>
      <c r="AB131" s="13" t="str">
        <f>B123</f>
        <v>West</v>
      </c>
      <c r="AC131" s="13" t="str">
        <f>C123</f>
        <v>Grampian</v>
      </c>
      <c r="AF131" s="69"/>
    </row>
    <row r="132" spans="1:32" s="16" customFormat="1" ht="14.65" thickBot="1" x14ac:dyDescent="0.5">
      <c r="A132" s="67"/>
      <c r="B132" s="33" t="s">
        <v>16</v>
      </c>
      <c r="C132" s="28"/>
      <c r="D132" s="29">
        <f>SUM(D129:D131)</f>
        <v>4</v>
      </c>
      <c r="E132" s="29">
        <f>SUM(E129:E131)</f>
        <v>0</v>
      </c>
      <c r="F132" s="29">
        <f t="shared" ref="F132:G132" si="117">SUM(F129:F131)</f>
        <v>16</v>
      </c>
      <c r="G132" s="29">
        <f t="shared" si="117"/>
        <v>1</v>
      </c>
      <c r="H132" s="32">
        <f t="shared" ref="H132:I132" si="118">SUM(H125:H131)</f>
        <v>0</v>
      </c>
      <c r="I132" s="33">
        <f t="shared" si="118"/>
        <v>0</v>
      </c>
      <c r="J132" s="30">
        <f>J129</f>
        <v>139</v>
      </c>
      <c r="K132" s="31">
        <f>K129</f>
        <v>62</v>
      </c>
      <c r="AB132" s="3" t="s">
        <v>72</v>
      </c>
      <c r="AC132" s="3" t="s">
        <v>72</v>
      </c>
      <c r="AF132" s="70"/>
    </row>
    <row r="133" spans="1:32" x14ac:dyDescent="0.45">
      <c r="A133" s="60"/>
      <c r="AC133" s="59"/>
      <c r="AF133" s="59"/>
    </row>
    <row r="134" spans="1:32" x14ac:dyDescent="0.45">
      <c r="A134" s="60"/>
      <c r="B134" s="53" t="s">
        <v>18</v>
      </c>
      <c r="C134" s="54" t="s">
        <v>40</v>
      </c>
      <c r="D134" s="54" t="s">
        <v>26</v>
      </c>
      <c r="E134" s="54" t="s">
        <v>27</v>
      </c>
      <c r="F134" s="54" t="s">
        <v>28</v>
      </c>
      <c r="G134" s="54" t="s">
        <v>29</v>
      </c>
      <c r="AC134" s="59"/>
      <c r="AF134" s="59"/>
    </row>
    <row r="135" spans="1:32" x14ac:dyDescent="0.45">
      <c r="A135" s="60"/>
      <c r="B135" s="2" t="str">
        <f>B123</f>
        <v>West</v>
      </c>
      <c r="C135" s="2">
        <f>IF(D129+E129&gt;0,1,0)</f>
        <v>1</v>
      </c>
      <c r="D135" s="2">
        <f>F132</f>
        <v>16</v>
      </c>
      <c r="E135" s="2">
        <f>D129</f>
        <v>4</v>
      </c>
      <c r="F135" s="2">
        <f>F129</f>
        <v>12</v>
      </c>
      <c r="G135" s="2">
        <f>J129-K129</f>
        <v>77</v>
      </c>
      <c r="AC135" s="59"/>
      <c r="AF135" s="59"/>
    </row>
    <row r="136" spans="1:32" x14ac:dyDescent="0.45">
      <c r="A136" s="60"/>
      <c r="B136" s="2" t="str">
        <f>C123</f>
        <v>Grampian</v>
      </c>
      <c r="C136" s="2">
        <f>IF(D129+E129&gt;0,1,0)</f>
        <v>1</v>
      </c>
      <c r="D136" s="2">
        <f>G132</f>
        <v>1</v>
      </c>
      <c r="E136" s="2">
        <f>E129</f>
        <v>0</v>
      </c>
      <c r="F136" s="2">
        <f>G129</f>
        <v>1</v>
      </c>
      <c r="G136" s="2">
        <f>K129-J129</f>
        <v>-77</v>
      </c>
      <c r="AC136" s="59"/>
      <c r="AF136" s="59"/>
    </row>
    <row r="137" spans="1:32" ht="7.5" customHeight="1" x14ac:dyDescent="0.45">
      <c r="A137" s="61"/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3"/>
      <c r="AF137" s="63"/>
    </row>
    <row r="138" spans="1:32" ht="6.75" customHeight="1" x14ac:dyDescent="0.45"/>
    <row r="139" spans="1:32" ht="6.75" customHeight="1" x14ac:dyDescent="0.45"/>
    <row r="140" spans="1:32" ht="6.75" customHeight="1" x14ac:dyDescent="0.45">
      <c r="A140" s="55"/>
      <c r="B140" s="56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56"/>
      <c r="AA140" s="56"/>
      <c r="AB140" s="56"/>
      <c r="AC140" s="56"/>
      <c r="AF140" s="57"/>
    </row>
    <row r="141" spans="1:32" s="12" customFormat="1" ht="14.65" thickBot="1" x14ac:dyDescent="0.5">
      <c r="A141" s="64">
        <v>8</v>
      </c>
      <c r="B141" s="53" t="str">
        <f>$B$5</f>
        <v>West</v>
      </c>
      <c r="C141" s="53">
        <f>$B$8</f>
        <v>0</v>
      </c>
      <c r="D141" s="111" t="s">
        <v>25</v>
      </c>
      <c r="E141" s="111"/>
      <c r="F141" s="111"/>
      <c r="G141" s="111"/>
      <c r="H141" s="112"/>
      <c r="I141" s="112"/>
      <c r="J141" s="112"/>
      <c r="K141" s="112"/>
      <c r="L141" s="113" t="s">
        <v>2</v>
      </c>
      <c r="M141" s="113"/>
      <c r="N141" s="34"/>
      <c r="O141" s="34"/>
      <c r="P141" s="113" t="s">
        <v>3</v>
      </c>
      <c r="Q141" s="113"/>
      <c r="R141" s="34"/>
      <c r="S141" s="34"/>
      <c r="T141" s="113" t="s">
        <v>4</v>
      </c>
      <c r="U141" s="113"/>
      <c r="V141" s="34"/>
      <c r="W141" s="34"/>
      <c r="X141" s="113" t="s">
        <v>5</v>
      </c>
      <c r="Y141" s="113"/>
      <c r="Z141" s="34"/>
      <c r="AA141" s="34"/>
      <c r="AB141" s="113" t="s">
        <v>6</v>
      </c>
      <c r="AC141" s="113"/>
      <c r="AF141" s="68"/>
    </row>
    <row r="142" spans="1:32" s="12" customFormat="1" ht="14.65" thickBot="1" x14ac:dyDescent="0.5">
      <c r="A142" s="64"/>
      <c r="B142" s="13" t="s">
        <v>0</v>
      </c>
      <c r="C142" s="21" t="s">
        <v>1</v>
      </c>
      <c r="D142" s="23" t="s">
        <v>20</v>
      </c>
      <c r="E142" s="24" t="s">
        <v>21</v>
      </c>
      <c r="F142" s="27" t="s">
        <v>7</v>
      </c>
      <c r="G142" s="24" t="s">
        <v>8</v>
      </c>
      <c r="H142" s="22" t="s">
        <v>19</v>
      </c>
      <c r="I142" s="14"/>
      <c r="J142" s="14" t="s">
        <v>23</v>
      </c>
      <c r="K142" s="14" t="s">
        <v>24</v>
      </c>
      <c r="L142" s="14" t="s">
        <v>23</v>
      </c>
      <c r="M142" s="14" t="s">
        <v>24</v>
      </c>
      <c r="N142" s="13"/>
      <c r="O142" s="13"/>
      <c r="P142" s="14" t="s">
        <v>23</v>
      </c>
      <c r="Q142" s="14" t="s">
        <v>24</v>
      </c>
      <c r="R142" s="14" t="s">
        <v>23</v>
      </c>
      <c r="S142" s="14" t="s">
        <v>24</v>
      </c>
      <c r="T142" s="14" t="s">
        <v>23</v>
      </c>
      <c r="U142" s="14" t="s">
        <v>24</v>
      </c>
      <c r="V142" s="14" t="s">
        <v>23</v>
      </c>
      <c r="W142" s="14" t="s">
        <v>24</v>
      </c>
      <c r="X142" s="14" t="s">
        <v>23</v>
      </c>
      <c r="Y142" s="14" t="s">
        <v>24</v>
      </c>
      <c r="Z142" s="14" t="s">
        <v>23</v>
      </c>
      <c r="AA142" s="14" t="s">
        <v>24</v>
      </c>
      <c r="AB142" s="14" t="s">
        <v>23</v>
      </c>
      <c r="AC142" s="14" t="s">
        <v>24</v>
      </c>
      <c r="AF142" s="68"/>
    </row>
    <row r="143" spans="1:32" x14ac:dyDescent="0.45">
      <c r="A143" s="60"/>
      <c r="B143" s="3" t="s">
        <v>9</v>
      </c>
      <c r="C143" s="25" t="s">
        <v>9</v>
      </c>
      <c r="D143" s="35">
        <f>IF(F143&gt;G143,1,IF(G143&gt;F143,0,0))</f>
        <v>0</v>
      </c>
      <c r="E143" s="36">
        <f>IF(G143&gt;F143,1,IF(F143&gt;G143,0,0))</f>
        <v>0</v>
      </c>
      <c r="F143" s="37">
        <f>SUM(N143,R143,V143,Z143,AD143)</f>
        <v>0</v>
      </c>
      <c r="G143" s="38">
        <f>SUM(O143,S143,W143,AA143,AE143)</f>
        <v>0</v>
      </c>
      <c r="H143" s="39"/>
      <c r="I143" s="39"/>
      <c r="J143" s="40">
        <f>SUM(L143,P143,T143,X143,AB143)</f>
        <v>0</v>
      </c>
      <c r="K143" s="41">
        <f>SUM(M143,Q143,U143,Y143,AC143)</f>
        <v>0</v>
      </c>
      <c r="L143" s="19"/>
      <c r="M143" s="7"/>
      <c r="N143" s="5"/>
      <c r="O143" s="4"/>
      <c r="P143" s="19"/>
      <c r="Q143" s="7"/>
      <c r="R143" s="5"/>
      <c r="S143" s="4"/>
      <c r="T143" s="19"/>
      <c r="U143" s="7"/>
      <c r="V143" s="5">
        <f>IF(T143="",0,IF(T143&gt;U143,1,0))</f>
        <v>0</v>
      </c>
      <c r="W143" s="4">
        <f>IF(U143="",0,IF(U143&gt;T143,1,0))</f>
        <v>0</v>
      </c>
      <c r="X143" s="6"/>
      <c r="Y143" s="7"/>
      <c r="Z143" s="5">
        <f>IF(X143="",0,IF(X143&gt;Y143,1,0))</f>
        <v>0</v>
      </c>
      <c r="AA143" s="4">
        <f>IF(Y143="",0,IF(Y143&gt;X143,1,0))</f>
        <v>0</v>
      </c>
      <c r="AB143" s="6"/>
      <c r="AC143" s="65"/>
      <c r="AD143">
        <f>IF(AB143="",0,IF(AB143&gt;AC143,1,0))</f>
        <v>0</v>
      </c>
      <c r="AE143">
        <f>IF(AC143="",0,IF(AC143&gt;AB143,1,0))</f>
        <v>0</v>
      </c>
      <c r="AF143" s="69"/>
    </row>
    <row r="144" spans="1:32" x14ac:dyDescent="0.45">
      <c r="A144" s="60"/>
      <c r="B144" s="3" t="s">
        <v>10</v>
      </c>
      <c r="C144" s="25" t="s">
        <v>10</v>
      </c>
      <c r="D144" s="35">
        <f t="shared" ref="D144:D146" si="119">IF(F144&gt;G144,1,IF(G144&gt;F144,0,0))</f>
        <v>0</v>
      </c>
      <c r="E144" s="36">
        <f t="shared" ref="E144:E146" si="120">IF(G144&gt;F144,1,IF(F144&gt;G144,0,0))</f>
        <v>0</v>
      </c>
      <c r="F144" s="37">
        <f t="shared" ref="F144:G146" si="121">SUM(N144,R144,V144,Z144,AD144)</f>
        <v>0</v>
      </c>
      <c r="G144" s="38">
        <f t="shared" si="121"/>
        <v>0</v>
      </c>
      <c r="H144" s="42"/>
      <c r="I144" s="42"/>
      <c r="J144" s="43">
        <f t="shared" ref="J144:K146" si="122">SUM(L144,P144,T144,X144,AB144)</f>
        <v>0</v>
      </c>
      <c r="K144" s="38">
        <f t="shared" si="122"/>
        <v>0</v>
      </c>
      <c r="L144" s="5"/>
      <c r="M144" s="9"/>
      <c r="N144" s="5"/>
      <c r="O144" s="4"/>
      <c r="P144" s="5"/>
      <c r="Q144" s="9"/>
      <c r="R144" s="5"/>
      <c r="S144" s="4"/>
      <c r="T144" s="5"/>
      <c r="U144" s="9"/>
      <c r="V144" s="5">
        <f t="shared" ref="V144:V146" si="123">IF(T144="",0,IF(T144&gt;U144,1,0))</f>
        <v>0</v>
      </c>
      <c r="W144" s="4">
        <f t="shared" ref="W144:W146" si="124">IF(U144="",0,IF(U144&gt;T144,1,0))</f>
        <v>0</v>
      </c>
      <c r="X144" s="8"/>
      <c r="Y144" s="9"/>
      <c r="Z144" s="5">
        <f t="shared" ref="Z144:Z146" si="125">IF(X144="",0,IF(X144&gt;Y144,1,0))</f>
        <v>0</v>
      </c>
      <c r="AA144" s="4">
        <f t="shared" ref="AA144:AA146" si="126">IF(Y144="",0,IF(Y144&gt;X144,1,0))</f>
        <v>0</v>
      </c>
      <c r="AB144" s="8"/>
      <c r="AC144" s="1"/>
      <c r="AD144">
        <f t="shared" ref="AD144:AD146" si="127">IF(AB144="",0,IF(AB144&gt;AC144,1,0))</f>
        <v>0</v>
      </c>
      <c r="AE144">
        <f t="shared" ref="AE144:AE146" si="128">IF(AC144="",0,IF(AC144&gt;AB144,1,0))</f>
        <v>0</v>
      </c>
      <c r="AF144" s="69"/>
    </row>
    <row r="145" spans="1:32" x14ac:dyDescent="0.45">
      <c r="A145" s="60"/>
      <c r="B145" s="3" t="s">
        <v>11</v>
      </c>
      <c r="C145" s="25" t="s">
        <v>11</v>
      </c>
      <c r="D145" s="35">
        <f t="shared" si="119"/>
        <v>0</v>
      </c>
      <c r="E145" s="36">
        <f t="shared" si="120"/>
        <v>0</v>
      </c>
      <c r="F145" s="37">
        <f t="shared" si="121"/>
        <v>0</v>
      </c>
      <c r="G145" s="38">
        <f t="shared" si="121"/>
        <v>0</v>
      </c>
      <c r="H145" s="42"/>
      <c r="I145" s="42"/>
      <c r="J145" s="43">
        <f t="shared" si="122"/>
        <v>0</v>
      </c>
      <c r="K145" s="38">
        <f t="shared" si="122"/>
        <v>0</v>
      </c>
      <c r="L145" s="5"/>
      <c r="M145" s="9"/>
      <c r="N145" s="5"/>
      <c r="O145" s="4"/>
      <c r="P145" s="5"/>
      <c r="Q145" s="9"/>
      <c r="R145" s="5"/>
      <c r="S145" s="4"/>
      <c r="T145" s="5"/>
      <c r="U145" s="9"/>
      <c r="V145" s="5">
        <f t="shared" si="123"/>
        <v>0</v>
      </c>
      <c r="W145" s="4">
        <f t="shared" si="124"/>
        <v>0</v>
      </c>
      <c r="X145" s="8"/>
      <c r="Y145" s="9"/>
      <c r="Z145" s="5">
        <f t="shared" si="125"/>
        <v>0</v>
      </c>
      <c r="AA145" s="4">
        <f t="shared" si="126"/>
        <v>0</v>
      </c>
      <c r="AB145" s="8"/>
      <c r="AC145" s="1"/>
      <c r="AD145">
        <f t="shared" si="127"/>
        <v>0</v>
      </c>
      <c r="AE145">
        <f t="shared" si="128"/>
        <v>0</v>
      </c>
      <c r="AF145" s="69"/>
    </row>
    <row r="146" spans="1:32" ht="14.65" thickBot="1" x14ac:dyDescent="0.5">
      <c r="A146" s="60"/>
      <c r="B146" s="3" t="s">
        <v>12</v>
      </c>
      <c r="C146" s="25" t="s">
        <v>12</v>
      </c>
      <c r="D146" s="35">
        <f t="shared" si="119"/>
        <v>0</v>
      </c>
      <c r="E146" s="36">
        <f t="shared" si="120"/>
        <v>0</v>
      </c>
      <c r="F146" s="37">
        <f t="shared" si="121"/>
        <v>0</v>
      </c>
      <c r="G146" s="38">
        <f t="shared" si="121"/>
        <v>0</v>
      </c>
      <c r="H146" s="44"/>
      <c r="I146" s="44"/>
      <c r="J146" s="43">
        <f t="shared" si="122"/>
        <v>0</v>
      </c>
      <c r="K146" s="38">
        <f t="shared" si="122"/>
        <v>0</v>
      </c>
      <c r="L146" s="20"/>
      <c r="M146" s="11"/>
      <c r="N146" s="5"/>
      <c r="O146" s="4"/>
      <c r="P146" s="20"/>
      <c r="Q146" s="11"/>
      <c r="R146" s="5"/>
      <c r="S146" s="4"/>
      <c r="T146" s="20"/>
      <c r="U146" s="11"/>
      <c r="V146" s="5">
        <f t="shared" si="123"/>
        <v>0</v>
      </c>
      <c r="W146" s="4">
        <f t="shared" si="124"/>
        <v>0</v>
      </c>
      <c r="X146" s="10"/>
      <c r="Y146" s="11"/>
      <c r="Z146" s="5">
        <f t="shared" si="125"/>
        <v>0</v>
      </c>
      <c r="AA146" s="4">
        <f t="shared" si="126"/>
        <v>0</v>
      </c>
      <c r="AB146" s="10"/>
      <c r="AC146" s="66"/>
      <c r="AD146">
        <f t="shared" si="127"/>
        <v>0</v>
      </c>
      <c r="AE146">
        <f t="shared" si="128"/>
        <v>0</v>
      </c>
      <c r="AF146" s="69"/>
    </row>
    <row r="147" spans="1:32" s="12" customFormat="1" ht="14.65" thickBot="1" x14ac:dyDescent="0.5">
      <c r="A147" s="64"/>
      <c r="B147" s="15" t="s">
        <v>15</v>
      </c>
      <c r="C147" s="26"/>
      <c r="D147" s="45">
        <f t="shared" ref="D147:E147" si="129">SUM(D143:D146)</f>
        <v>0</v>
      </c>
      <c r="E147" s="46">
        <f t="shared" si="129"/>
        <v>0</v>
      </c>
      <c r="F147" s="45">
        <f>SUM(F143:F146)</f>
        <v>0</v>
      </c>
      <c r="G147" s="46">
        <f>SUM(G143:G146)</f>
        <v>0</v>
      </c>
      <c r="H147" s="49"/>
      <c r="I147" s="49"/>
      <c r="J147" s="50">
        <f>SUM(J143:J146)</f>
        <v>0</v>
      </c>
      <c r="K147" s="48">
        <f>SUM(K143:K146)</f>
        <v>0</v>
      </c>
      <c r="AC147" s="58"/>
      <c r="AF147" s="68"/>
    </row>
    <row r="148" spans="1:32" s="12" customFormat="1" x14ac:dyDescent="0.45">
      <c r="A148" s="64"/>
      <c r="B148" s="15" t="s">
        <v>22</v>
      </c>
      <c r="C148" s="26"/>
      <c r="D148" s="45"/>
      <c r="E148" s="46"/>
      <c r="F148" s="83"/>
      <c r="G148" s="84"/>
      <c r="AB148" s="110" t="s">
        <v>17</v>
      </c>
      <c r="AC148" s="110"/>
      <c r="AF148" s="68"/>
    </row>
    <row r="149" spans="1:32" ht="14.65" thickBot="1" x14ac:dyDescent="0.5">
      <c r="A149" s="60"/>
      <c r="B149" s="15" t="s">
        <v>13</v>
      </c>
      <c r="C149" s="17"/>
      <c r="D149" s="51"/>
      <c r="E149" s="52"/>
      <c r="F149" s="51" t="str">
        <f>IF(AB150="yes",0,IF(AB150="no",-$C$11,"error"))</f>
        <v>error</v>
      </c>
      <c r="G149" s="52" t="str">
        <f>IF(AC150="yes",0,IF(AC150="no",-$C$11,"error"))</f>
        <v>error</v>
      </c>
      <c r="H149" s="18"/>
      <c r="I149" s="18"/>
      <c r="AB149" s="13" t="str">
        <f>B141</f>
        <v>West</v>
      </c>
      <c r="AC149" s="13">
        <f>C141</f>
        <v>0</v>
      </c>
      <c r="AF149" s="69"/>
    </row>
    <row r="150" spans="1:32" s="16" customFormat="1" ht="14.65" thickBot="1" x14ac:dyDescent="0.5">
      <c r="A150" s="67"/>
      <c r="B150" s="33" t="s">
        <v>16</v>
      </c>
      <c r="C150" s="28"/>
      <c r="D150" s="29">
        <f>SUM(D147:D149)</f>
        <v>0</v>
      </c>
      <c r="E150" s="29">
        <f>SUM(E147:E149)</f>
        <v>0</v>
      </c>
      <c r="F150" s="29">
        <f t="shared" ref="F150:G150" si="130">SUM(F147:F149)</f>
        <v>0</v>
      </c>
      <c r="G150" s="29">
        <f t="shared" si="130"/>
        <v>0</v>
      </c>
      <c r="H150" s="32">
        <f t="shared" ref="H150:I150" si="131">SUM(H143:H149)</f>
        <v>0</v>
      </c>
      <c r="I150" s="33">
        <f t="shared" si="131"/>
        <v>0</v>
      </c>
      <c r="J150" s="30">
        <f>J147</f>
        <v>0</v>
      </c>
      <c r="K150" s="31">
        <f>K147</f>
        <v>0</v>
      </c>
      <c r="AB150" s="3"/>
      <c r="AC150" s="3"/>
      <c r="AF150" s="70"/>
    </row>
    <row r="151" spans="1:32" x14ac:dyDescent="0.45">
      <c r="A151" s="60"/>
      <c r="AC151" s="59"/>
      <c r="AF151" s="59"/>
    </row>
    <row r="152" spans="1:32" x14ac:dyDescent="0.45">
      <c r="A152" s="60"/>
      <c r="B152" s="53" t="s">
        <v>18</v>
      </c>
      <c r="C152" s="54" t="s">
        <v>40</v>
      </c>
      <c r="D152" s="54" t="s">
        <v>26</v>
      </c>
      <c r="E152" s="54" t="s">
        <v>27</v>
      </c>
      <c r="F152" s="54" t="s">
        <v>28</v>
      </c>
      <c r="G152" s="54" t="s">
        <v>29</v>
      </c>
      <c r="AC152" s="59"/>
      <c r="AF152" s="59"/>
    </row>
    <row r="153" spans="1:32" x14ac:dyDescent="0.45">
      <c r="A153" s="60"/>
      <c r="B153" s="2" t="str">
        <f>B141</f>
        <v>West</v>
      </c>
      <c r="C153" s="2">
        <f>IF(D147+E147&gt;0,1,0)</f>
        <v>0</v>
      </c>
      <c r="D153" s="2">
        <f>F150</f>
        <v>0</v>
      </c>
      <c r="E153" s="2">
        <f>D147</f>
        <v>0</v>
      </c>
      <c r="F153" s="2">
        <f>F147</f>
        <v>0</v>
      </c>
      <c r="G153" s="2">
        <f>J147-K147</f>
        <v>0</v>
      </c>
      <c r="AC153" s="59"/>
      <c r="AF153" s="59"/>
    </row>
    <row r="154" spans="1:32" x14ac:dyDescent="0.45">
      <c r="A154" s="60"/>
      <c r="B154" s="2">
        <f>C141</f>
        <v>0</v>
      </c>
      <c r="C154" s="2">
        <f>IF(D147+E147&gt;0,1,0)</f>
        <v>0</v>
      </c>
      <c r="D154" s="2">
        <f>G150</f>
        <v>0</v>
      </c>
      <c r="E154" s="2">
        <f>E147</f>
        <v>0</v>
      </c>
      <c r="F154" s="2">
        <f>G147</f>
        <v>0</v>
      </c>
      <c r="G154" s="2">
        <f>K147-J147</f>
        <v>0</v>
      </c>
      <c r="AC154" s="59"/>
      <c r="AF154" s="59"/>
    </row>
    <row r="155" spans="1:32" ht="7.5" customHeight="1" x14ac:dyDescent="0.45">
      <c r="A155" s="61"/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  <c r="AA155" s="62"/>
      <c r="AB155" s="62"/>
      <c r="AC155" s="63"/>
      <c r="AF155" s="63"/>
    </row>
    <row r="156" spans="1:32" ht="7.5" customHeight="1" x14ac:dyDescent="0.45"/>
    <row r="157" spans="1:32" ht="6.75" customHeight="1" x14ac:dyDescent="0.45"/>
    <row r="158" spans="1:32" ht="6.75" customHeight="1" x14ac:dyDescent="0.45">
      <c r="A158" s="55"/>
      <c r="B158" s="56"/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56"/>
      <c r="S158" s="56"/>
      <c r="T158" s="56"/>
      <c r="U158" s="56"/>
      <c r="V158" s="56"/>
      <c r="W158" s="56"/>
      <c r="X158" s="56"/>
      <c r="Y158" s="56"/>
      <c r="Z158" s="56"/>
      <c r="AA158" s="56"/>
      <c r="AB158" s="56"/>
      <c r="AC158" s="56"/>
      <c r="AF158" s="57"/>
    </row>
    <row r="159" spans="1:32" s="12" customFormat="1" ht="14.65" thickBot="1" x14ac:dyDescent="0.5">
      <c r="A159" s="64">
        <v>9</v>
      </c>
      <c r="B159" s="53" t="str">
        <f>$B$5</f>
        <v>West</v>
      </c>
      <c r="C159" s="53" t="str">
        <f>$B$9</f>
        <v>Tayside</v>
      </c>
      <c r="D159" s="111" t="s">
        <v>25</v>
      </c>
      <c r="E159" s="111"/>
      <c r="F159" s="111"/>
      <c r="G159" s="111"/>
      <c r="H159" s="112"/>
      <c r="I159" s="112"/>
      <c r="J159" s="112"/>
      <c r="K159" s="112"/>
      <c r="L159" s="113" t="s">
        <v>2</v>
      </c>
      <c r="M159" s="113"/>
      <c r="N159" s="34"/>
      <c r="O159" s="34"/>
      <c r="P159" s="113" t="s">
        <v>3</v>
      </c>
      <c r="Q159" s="113"/>
      <c r="R159" s="34"/>
      <c r="S159" s="34"/>
      <c r="T159" s="113" t="s">
        <v>4</v>
      </c>
      <c r="U159" s="113"/>
      <c r="V159" s="34"/>
      <c r="W159" s="34"/>
      <c r="X159" s="113" t="s">
        <v>5</v>
      </c>
      <c r="Y159" s="113"/>
      <c r="Z159" s="34"/>
      <c r="AA159" s="34"/>
      <c r="AB159" s="113" t="s">
        <v>6</v>
      </c>
      <c r="AC159" s="113"/>
      <c r="AF159" s="68"/>
    </row>
    <row r="160" spans="1:32" s="12" customFormat="1" ht="14.65" thickBot="1" x14ac:dyDescent="0.5">
      <c r="A160" s="64"/>
      <c r="B160" s="13" t="s">
        <v>0</v>
      </c>
      <c r="C160" s="21" t="s">
        <v>1</v>
      </c>
      <c r="D160" s="23" t="s">
        <v>20</v>
      </c>
      <c r="E160" s="24" t="s">
        <v>21</v>
      </c>
      <c r="F160" s="27" t="s">
        <v>7</v>
      </c>
      <c r="G160" s="24" t="s">
        <v>8</v>
      </c>
      <c r="H160" s="22" t="s">
        <v>19</v>
      </c>
      <c r="I160" s="14"/>
      <c r="J160" s="14" t="s">
        <v>23</v>
      </c>
      <c r="K160" s="14" t="s">
        <v>24</v>
      </c>
      <c r="L160" s="14" t="s">
        <v>23</v>
      </c>
      <c r="M160" s="14" t="s">
        <v>24</v>
      </c>
      <c r="N160" s="13"/>
      <c r="O160" s="13"/>
      <c r="P160" s="14" t="s">
        <v>23</v>
      </c>
      <c r="Q160" s="14" t="s">
        <v>24</v>
      </c>
      <c r="R160" s="14" t="s">
        <v>23</v>
      </c>
      <c r="S160" s="14" t="s">
        <v>24</v>
      </c>
      <c r="T160" s="14" t="s">
        <v>23</v>
      </c>
      <c r="U160" s="14" t="s">
        <v>24</v>
      </c>
      <c r="V160" s="14" t="s">
        <v>23</v>
      </c>
      <c r="W160" s="14" t="s">
        <v>24</v>
      </c>
      <c r="X160" s="14" t="s">
        <v>23</v>
      </c>
      <c r="Y160" s="14" t="s">
        <v>24</v>
      </c>
      <c r="Z160" s="14" t="s">
        <v>23</v>
      </c>
      <c r="AA160" s="14" t="s">
        <v>24</v>
      </c>
      <c r="AB160" s="14" t="s">
        <v>23</v>
      </c>
      <c r="AC160" s="14" t="s">
        <v>24</v>
      </c>
      <c r="AF160" s="68"/>
    </row>
    <row r="161" spans="1:32" x14ac:dyDescent="0.45">
      <c r="A161" s="60"/>
      <c r="B161" s="87" t="s">
        <v>165</v>
      </c>
      <c r="C161" s="8" t="s">
        <v>163</v>
      </c>
      <c r="D161" s="35">
        <f>IF(F161&gt;G161,1,IF(G161&gt;F161,0,0))</f>
        <v>1</v>
      </c>
      <c r="E161" s="36">
        <f>IF(G161&gt;F161,1,IF(F161&gt;G161,0,0))</f>
        <v>0</v>
      </c>
      <c r="F161" s="37">
        <f>SUM(N161,R161,V161,Z161,AD161)</f>
        <v>3</v>
      </c>
      <c r="G161" s="38">
        <f>SUM(O161,S161,W161,AA161,AE161)</f>
        <v>0</v>
      </c>
      <c r="H161" s="39"/>
      <c r="I161" s="39"/>
      <c r="J161" s="40">
        <f>SUM(L161,P161,T161,X161,AB161)</f>
        <v>33</v>
      </c>
      <c r="K161" s="41">
        <f>SUM(M161,Q161,U161,Y161,AC161)</f>
        <v>6</v>
      </c>
      <c r="L161" s="19">
        <v>11</v>
      </c>
      <c r="M161" s="7">
        <v>0</v>
      </c>
      <c r="N161" s="5">
        <f>IF(L161="",0,IF(L161&gt;M161,1,0))</f>
        <v>1</v>
      </c>
      <c r="O161" s="4">
        <f>IF(M161="",0,IF(M161&gt;L161,1,0))</f>
        <v>0</v>
      </c>
      <c r="P161" s="6">
        <v>11</v>
      </c>
      <c r="Q161" s="7">
        <v>4</v>
      </c>
      <c r="R161" s="5">
        <f>IF(P161="",0,IF(P161&gt;Q161,1,0))</f>
        <v>1</v>
      </c>
      <c r="S161" s="4">
        <f>IF(Q161="",0,IF(Q161&gt;P161,1,0))</f>
        <v>0</v>
      </c>
      <c r="T161" s="6">
        <v>11</v>
      </c>
      <c r="U161" s="7">
        <v>2</v>
      </c>
      <c r="V161" s="5">
        <f>IF(T161="",0,IF(T161&gt;U161,1,0))</f>
        <v>1</v>
      </c>
      <c r="W161" s="4">
        <f>IF(U161="",0,IF(U161&gt;T161,1,0))</f>
        <v>0</v>
      </c>
      <c r="X161" s="6"/>
      <c r="Y161" s="7"/>
      <c r="Z161" s="5">
        <f>IF(X161="",0,IF(X161&gt;Y161,1,0))</f>
        <v>0</v>
      </c>
      <c r="AA161" s="4">
        <f>IF(Y161="",0,IF(Y161&gt;X161,1,0))</f>
        <v>0</v>
      </c>
      <c r="AB161" s="6"/>
      <c r="AC161" s="65"/>
      <c r="AD161">
        <f>IF(AB161="",0,IF(AB161&gt;AC161,1,0))</f>
        <v>0</v>
      </c>
      <c r="AE161">
        <f>IF(AC161="",0,IF(AC161&gt;AB161,1,0))</f>
        <v>0</v>
      </c>
      <c r="AF161" s="69"/>
    </row>
    <row r="162" spans="1:32" x14ac:dyDescent="0.45">
      <c r="A162" s="60"/>
      <c r="B162" s="8" t="s">
        <v>166</v>
      </c>
      <c r="C162" s="8" t="s">
        <v>69</v>
      </c>
      <c r="D162" s="35">
        <f t="shared" ref="D162:D164" si="132">IF(F162&gt;G162,1,IF(G162&gt;F162,0,0))</f>
        <v>1</v>
      </c>
      <c r="E162" s="36">
        <f t="shared" ref="E162:E164" si="133">IF(G162&gt;F162,1,IF(F162&gt;G162,0,0))</f>
        <v>0</v>
      </c>
      <c r="F162" s="37">
        <f t="shared" ref="F162:G164" si="134">SUM(N162,R162,V162,Z162,AD162)</f>
        <v>3</v>
      </c>
      <c r="G162" s="38">
        <f t="shared" si="134"/>
        <v>0</v>
      </c>
      <c r="H162" s="42"/>
      <c r="I162" s="42"/>
      <c r="J162" s="43">
        <f t="shared" ref="J162:K164" si="135">SUM(L162,P162,T162,X162,AB162)</f>
        <v>33</v>
      </c>
      <c r="K162" s="38">
        <f t="shared" si="135"/>
        <v>11</v>
      </c>
      <c r="L162" s="5">
        <v>11</v>
      </c>
      <c r="M162" s="9">
        <v>4</v>
      </c>
      <c r="N162" s="5">
        <f t="shared" ref="N162:N164" si="136">IF(L162="",0,IF(L162&gt;M162,1,0))</f>
        <v>1</v>
      </c>
      <c r="O162" s="4">
        <f t="shared" ref="O162:O164" si="137">IF(M162="",0,IF(M162&gt;L162,1,0))</f>
        <v>0</v>
      </c>
      <c r="P162" s="8">
        <v>11</v>
      </c>
      <c r="Q162" s="9">
        <v>5</v>
      </c>
      <c r="R162" s="5">
        <f t="shared" ref="R162:R164" si="138">IF(P162="",0,IF(P162&gt;Q162,1,0))</f>
        <v>1</v>
      </c>
      <c r="S162" s="4">
        <f t="shared" ref="S162:S164" si="139">IF(Q162="",0,IF(Q162&gt;P162,1,0))</f>
        <v>0</v>
      </c>
      <c r="T162" s="8">
        <v>11</v>
      </c>
      <c r="U162" s="9">
        <v>2</v>
      </c>
      <c r="V162" s="5">
        <f t="shared" ref="V162:V164" si="140">IF(T162="",0,IF(T162&gt;U162,1,0))</f>
        <v>1</v>
      </c>
      <c r="W162" s="4">
        <f t="shared" ref="W162:W164" si="141">IF(U162="",0,IF(U162&gt;T162,1,0))</f>
        <v>0</v>
      </c>
      <c r="X162" s="8"/>
      <c r="Y162" s="9"/>
      <c r="Z162" s="5">
        <f t="shared" ref="Z162:Z164" si="142">IF(X162="",0,IF(X162&gt;Y162,1,0))</f>
        <v>0</v>
      </c>
      <c r="AA162" s="4">
        <f t="shared" ref="AA162:AA164" si="143">IF(Y162="",0,IF(Y162&gt;X162,1,0))</f>
        <v>0</v>
      </c>
      <c r="AB162" s="8"/>
      <c r="AC162" s="1"/>
      <c r="AD162">
        <f t="shared" ref="AD162:AD164" si="144">IF(AB162="",0,IF(AB162&gt;AC162,1,0))</f>
        <v>0</v>
      </c>
      <c r="AE162">
        <f t="shared" ref="AE162:AE164" si="145">IF(AC162="",0,IF(AC162&gt;AB162,1,0))</f>
        <v>0</v>
      </c>
      <c r="AF162" s="69"/>
    </row>
    <row r="163" spans="1:32" x14ac:dyDescent="0.45">
      <c r="A163" s="60"/>
      <c r="B163" s="8" t="s">
        <v>167</v>
      </c>
      <c r="C163" s="8" t="s">
        <v>70</v>
      </c>
      <c r="D163" s="35">
        <f t="shared" si="132"/>
        <v>1</v>
      </c>
      <c r="E163" s="36">
        <f t="shared" si="133"/>
        <v>0</v>
      </c>
      <c r="F163" s="37">
        <f t="shared" si="134"/>
        <v>3</v>
      </c>
      <c r="G163" s="38">
        <f t="shared" si="134"/>
        <v>0</v>
      </c>
      <c r="H163" s="42"/>
      <c r="I163" s="42"/>
      <c r="J163" s="43">
        <f t="shared" si="135"/>
        <v>33</v>
      </c>
      <c r="K163" s="38">
        <f t="shared" si="135"/>
        <v>3</v>
      </c>
      <c r="L163" s="5">
        <v>11</v>
      </c>
      <c r="M163" s="9">
        <v>0</v>
      </c>
      <c r="N163" s="5">
        <f t="shared" si="136"/>
        <v>1</v>
      </c>
      <c r="O163" s="4">
        <f t="shared" si="137"/>
        <v>0</v>
      </c>
      <c r="P163" s="8">
        <v>11</v>
      </c>
      <c r="Q163" s="9">
        <v>1</v>
      </c>
      <c r="R163" s="5">
        <f t="shared" si="138"/>
        <v>1</v>
      </c>
      <c r="S163" s="4">
        <f t="shared" si="139"/>
        <v>0</v>
      </c>
      <c r="T163" s="8">
        <v>11</v>
      </c>
      <c r="U163" s="9">
        <v>2</v>
      </c>
      <c r="V163" s="5">
        <f t="shared" si="140"/>
        <v>1</v>
      </c>
      <c r="W163" s="4">
        <f t="shared" si="141"/>
        <v>0</v>
      </c>
      <c r="X163" s="8"/>
      <c r="Y163" s="9"/>
      <c r="Z163" s="5">
        <f t="shared" si="142"/>
        <v>0</v>
      </c>
      <c r="AA163" s="4">
        <f t="shared" si="143"/>
        <v>0</v>
      </c>
      <c r="AB163" s="8"/>
      <c r="AC163" s="1"/>
      <c r="AD163">
        <f t="shared" si="144"/>
        <v>0</v>
      </c>
      <c r="AE163">
        <f t="shared" si="145"/>
        <v>0</v>
      </c>
      <c r="AF163" s="69"/>
    </row>
    <row r="164" spans="1:32" ht="14.65" thickBot="1" x14ac:dyDescent="0.5">
      <c r="A164" s="60"/>
      <c r="B164" s="8" t="s">
        <v>170</v>
      </c>
      <c r="C164" s="8" t="s">
        <v>71</v>
      </c>
      <c r="D164" s="35">
        <f t="shared" si="132"/>
        <v>1</v>
      </c>
      <c r="E164" s="36">
        <f t="shared" si="133"/>
        <v>0</v>
      </c>
      <c r="F164" s="37">
        <f t="shared" si="134"/>
        <v>3</v>
      </c>
      <c r="G164" s="38">
        <f t="shared" si="134"/>
        <v>0</v>
      </c>
      <c r="H164" s="44"/>
      <c r="I164" s="44"/>
      <c r="J164" s="43">
        <f t="shared" si="135"/>
        <v>33</v>
      </c>
      <c r="K164" s="38">
        <f t="shared" si="135"/>
        <v>3</v>
      </c>
      <c r="L164" s="20">
        <v>11</v>
      </c>
      <c r="M164" s="11">
        <v>2</v>
      </c>
      <c r="N164" s="5">
        <f t="shared" si="136"/>
        <v>1</v>
      </c>
      <c r="O164" s="4">
        <f t="shared" si="137"/>
        <v>0</v>
      </c>
      <c r="P164" s="10">
        <v>11</v>
      </c>
      <c r="Q164" s="11">
        <v>1</v>
      </c>
      <c r="R164" s="5">
        <f t="shared" si="138"/>
        <v>1</v>
      </c>
      <c r="S164" s="4">
        <f t="shared" si="139"/>
        <v>0</v>
      </c>
      <c r="T164" s="10">
        <v>11</v>
      </c>
      <c r="U164" s="11">
        <v>0</v>
      </c>
      <c r="V164" s="5">
        <f t="shared" si="140"/>
        <v>1</v>
      </c>
      <c r="W164" s="4">
        <f t="shared" si="141"/>
        <v>0</v>
      </c>
      <c r="X164" s="10"/>
      <c r="Y164" s="11"/>
      <c r="Z164" s="5">
        <f t="shared" si="142"/>
        <v>0</v>
      </c>
      <c r="AA164" s="4">
        <f t="shared" si="143"/>
        <v>0</v>
      </c>
      <c r="AB164" s="10"/>
      <c r="AC164" s="66"/>
      <c r="AD164">
        <f t="shared" si="144"/>
        <v>0</v>
      </c>
      <c r="AE164">
        <f t="shared" si="145"/>
        <v>0</v>
      </c>
      <c r="AF164" s="69"/>
    </row>
    <row r="165" spans="1:32" s="12" customFormat="1" ht="14.65" thickBot="1" x14ac:dyDescent="0.5">
      <c r="A165" s="64"/>
      <c r="B165" s="15" t="s">
        <v>15</v>
      </c>
      <c r="C165" s="26"/>
      <c r="D165" s="45">
        <f t="shared" ref="D165:E165" si="146">SUM(D161:D164)</f>
        <v>4</v>
      </c>
      <c r="E165" s="46">
        <f t="shared" si="146"/>
        <v>0</v>
      </c>
      <c r="F165" s="47">
        <f>SUM(F161:F164)</f>
        <v>12</v>
      </c>
      <c r="G165" s="48">
        <f>SUM(G161:G164)</f>
        <v>0</v>
      </c>
      <c r="H165" s="49"/>
      <c r="I165" s="49"/>
      <c r="J165" s="50">
        <f>SUM(J161:J164)</f>
        <v>132</v>
      </c>
      <c r="K165" s="48">
        <f>SUM(K161:K164)</f>
        <v>23</v>
      </c>
      <c r="AC165" s="58"/>
      <c r="AF165" s="68"/>
    </row>
    <row r="166" spans="1:32" s="12" customFormat="1" x14ac:dyDescent="0.45">
      <c r="A166" s="64"/>
      <c r="B166" s="15" t="s">
        <v>22</v>
      </c>
      <c r="C166" s="26"/>
      <c r="D166" s="45"/>
      <c r="E166" s="46"/>
      <c r="F166" s="83">
        <v>4</v>
      </c>
      <c r="G166" s="84"/>
      <c r="AB166" s="110" t="s">
        <v>17</v>
      </c>
      <c r="AC166" s="110"/>
      <c r="AF166" s="68"/>
    </row>
    <row r="167" spans="1:32" ht="14.65" thickBot="1" x14ac:dyDescent="0.5">
      <c r="A167" s="60"/>
      <c r="B167" s="15" t="s">
        <v>13</v>
      </c>
      <c r="C167" s="17"/>
      <c r="D167" s="51"/>
      <c r="E167" s="52"/>
      <c r="F167" s="51">
        <f>IF(AB168="yes",0,IF(AB168="no",-$C$11,"error"))</f>
        <v>0</v>
      </c>
      <c r="G167" s="52">
        <f>IF(AC168="yes",0,IF(AC168="no",-$C$11,"error"))</f>
        <v>0</v>
      </c>
      <c r="H167" s="18"/>
      <c r="I167" s="18"/>
      <c r="AB167" s="13" t="str">
        <f>B159</f>
        <v>West</v>
      </c>
      <c r="AC167" s="13" t="str">
        <f>C159</f>
        <v>Tayside</v>
      </c>
      <c r="AF167" s="69"/>
    </row>
    <row r="168" spans="1:32" s="16" customFormat="1" ht="14.65" thickBot="1" x14ac:dyDescent="0.5">
      <c r="A168" s="67"/>
      <c r="B168" s="33" t="s">
        <v>16</v>
      </c>
      <c r="C168" s="28"/>
      <c r="D168" s="29">
        <f>SUM(D165:D167)</f>
        <v>4</v>
      </c>
      <c r="E168" s="29">
        <f>SUM(E165:E167)</f>
        <v>0</v>
      </c>
      <c r="F168" s="29">
        <f t="shared" ref="F168:G168" si="147">SUM(F165:F167)</f>
        <v>16</v>
      </c>
      <c r="G168" s="29">
        <f t="shared" si="147"/>
        <v>0</v>
      </c>
      <c r="H168" s="32">
        <f t="shared" ref="H168:I168" si="148">SUM(H161:H167)</f>
        <v>0</v>
      </c>
      <c r="I168" s="33">
        <f t="shared" si="148"/>
        <v>0</v>
      </c>
      <c r="J168" s="30">
        <f>J165</f>
        <v>132</v>
      </c>
      <c r="K168" s="31">
        <f>K165</f>
        <v>23</v>
      </c>
      <c r="AB168" s="3" t="s">
        <v>72</v>
      </c>
      <c r="AC168" s="3" t="s">
        <v>72</v>
      </c>
      <c r="AF168" s="70"/>
    </row>
    <row r="169" spans="1:32" x14ac:dyDescent="0.45">
      <c r="A169" s="60"/>
      <c r="AC169" s="59"/>
      <c r="AF169" s="59"/>
    </row>
    <row r="170" spans="1:32" x14ac:dyDescent="0.45">
      <c r="A170" s="60"/>
      <c r="B170" s="53" t="s">
        <v>18</v>
      </c>
      <c r="C170" s="54" t="s">
        <v>40</v>
      </c>
      <c r="D170" s="54" t="s">
        <v>26</v>
      </c>
      <c r="E170" s="54" t="s">
        <v>27</v>
      </c>
      <c r="F170" s="54" t="s">
        <v>28</v>
      </c>
      <c r="G170" s="54" t="s">
        <v>29</v>
      </c>
      <c r="AC170" s="59"/>
      <c r="AF170" s="59"/>
    </row>
    <row r="171" spans="1:32" x14ac:dyDescent="0.45">
      <c r="A171" s="60"/>
      <c r="B171" s="2" t="str">
        <f>B159</f>
        <v>West</v>
      </c>
      <c r="C171" s="2">
        <f>IF(D165+E165&gt;0,1,0)</f>
        <v>1</v>
      </c>
      <c r="D171" s="2">
        <f>F168</f>
        <v>16</v>
      </c>
      <c r="E171" s="2">
        <f>D165</f>
        <v>4</v>
      </c>
      <c r="F171" s="2">
        <f>F165</f>
        <v>12</v>
      </c>
      <c r="G171" s="2">
        <f>J165-K165</f>
        <v>109</v>
      </c>
      <c r="AC171" s="59"/>
      <c r="AF171" s="59"/>
    </row>
    <row r="172" spans="1:32" x14ac:dyDescent="0.45">
      <c r="A172" s="60"/>
      <c r="B172" s="2" t="str">
        <f>C159</f>
        <v>Tayside</v>
      </c>
      <c r="C172" s="2">
        <f>IF(D165+E165&gt;0,1,0)</f>
        <v>1</v>
      </c>
      <c r="D172" s="2">
        <f>G168</f>
        <v>0</v>
      </c>
      <c r="E172" s="2">
        <f>E165</f>
        <v>0</v>
      </c>
      <c r="F172" s="2">
        <f>G165</f>
        <v>0</v>
      </c>
      <c r="G172" s="2">
        <f>K165-J165</f>
        <v>-109</v>
      </c>
      <c r="AC172" s="59"/>
      <c r="AF172" s="59"/>
    </row>
    <row r="173" spans="1:32" ht="7.5" customHeight="1" x14ac:dyDescent="0.45">
      <c r="A173" s="61"/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  <c r="AB173" s="62"/>
      <c r="AC173" s="63"/>
      <c r="AF173" s="63"/>
    </row>
    <row r="174" spans="1:32" ht="7.5" customHeight="1" x14ac:dyDescent="0.45"/>
    <row r="175" spans="1:32" ht="6.75" customHeight="1" x14ac:dyDescent="0.45"/>
    <row r="176" spans="1:32" ht="6.75" customHeight="1" x14ac:dyDescent="0.45">
      <c r="A176" s="55"/>
      <c r="B176" s="56"/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  <c r="AA176" s="56"/>
      <c r="AB176" s="56"/>
      <c r="AC176" s="56"/>
      <c r="AF176" s="57"/>
    </row>
    <row r="177" spans="1:32" s="12" customFormat="1" ht="14.65" thickBot="1" x14ac:dyDescent="0.5">
      <c r="A177" s="64">
        <v>10</v>
      </c>
      <c r="B177" s="53" t="str">
        <f>$B$6</f>
        <v>East</v>
      </c>
      <c r="C177" s="53" t="str">
        <f>$B$7</f>
        <v>Grampian</v>
      </c>
      <c r="D177" s="111" t="s">
        <v>25</v>
      </c>
      <c r="E177" s="111"/>
      <c r="F177" s="111"/>
      <c r="G177" s="111"/>
      <c r="H177" s="112"/>
      <c r="I177" s="112"/>
      <c r="J177" s="112"/>
      <c r="K177" s="112"/>
      <c r="L177" s="113" t="s">
        <v>2</v>
      </c>
      <c r="M177" s="113"/>
      <c r="N177" s="34"/>
      <c r="O177" s="34"/>
      <c r="P177" s="113" t="s">
        <v>3</v>
      </c>
      <c r="Q177" s="113"/>
      <c r="R177" s="34"/>
      <c r="S177" s="34"/>
      <c r="T177" s="113" t="s">
        <v>4</v>
      </c>
      <c r="U177" s="113"/>
      <c r="V177" s="34"/>
      <c r="W177" s="34"/>
      <c r="X177" s="113" t="s">
        <v>5</v>
      </c>
      <c r="Y177" s="113"/>
      <c r="Z177" s="34"/>
      <c r="AA177" s="34"/>
      <c r="AB177" s="113" t="s">
        <v>6</v>
      </c>
      <c r="AC177" s="113"/>
      <c r="AF177" s="68"/>
    </row>
    <row r="178" spans="1:32" s="12" customFormat="1" ht="14.65" thickBot="1" x14ac:dyDescent="0.5">
      <c r="A178" s="64"/>
      <c r="B178" s="13" t="s">
        <v>0</v>
      </c>
      <c r="C178" s="21" t="s">
        <v>1</v>
      </c>
      <c r="D178" s="23" t="s">
        <v>20</v>
      </c>
      <c r="E178" s="24" t="s">
        <v>21</v>
      </c>
      <c r="F178" s="27" t="s">
        <v>7</v>
      </c>
      <c r="G178" s="24" t="s">
        <v>8</v>
      </c>
      <c r="H178" s="22" t="s">
        <v>19</v>
      </c>
      <c r="I178" s="14"/>
      <c r="J178" s="14" t="s">
        <v>23</v>
      </c>
      <c r="K178" s="14" t="s">
        <v>24</v>
      </c>
      <c r="L178" s="14" t="s">
        <v>23</v>
      </c>
      <c r="M178" s="14" t="s">
        <v>24</v>
      </c>
      <c r="N178" s="13"/>
      <c r="O178" s="13"/>
      <c r="P178" s="14" t="s">
        <v>23</v>
      </c>
      <c r="Q178" s="14" t="s">
        <v>24</v>
      </c>
      <c r="R178" s="14" t="s">
        <v>23</v>
      </c>
      <c r="S178" s="14" t="s">
        <v>24</v>
      </c>
      <c r="T178" s="14" t="s">
        <v>23</v>
      </c>
      <c r="U178" s="14" t="s">
        <v>24</v>
      </c>
      <c r="V178" s="14" t="s">
        <v>23</v>
      </c>
      <c r="W178" s="14" t="s">
        <v>24</v>
      </c>
      <c r="X178" s="14" t="s">
        <v>23</v>
      </c>
      <c r="Y178" s="14" t="s">
        <v>24</v>
      </c>
      <c r="Z178" s="14" t="s">
        <v>23</v>
      </c>
      <c r="AA178" s="14" t="s">
        <v>24</v>
      </c>
      <c r="AB178" s="14" t="s">
        <v>23</v>
      </c>
      <c r="AC178" s="14" t="s">
        <v>24</v>
      </c>
      <c r="AF178" s="68"/>
    </row>
    <row r="179" spans="1:32" x14ac:dyDescent="0.45">
      <c r="A179" s="60"/>
      <c r="B179" s="5" t="s">
        <v>152</v>
      </c>
      <c r="C179" s="8" t="s">
        <v>157</v>
      </c>
      <c r="D179" s="35">
        <f>IF(F179&gt;G179,1,IF(G179&gt;F179,0,0))</f>
        <v>1</v>
      </c>
      <c r="E179" s="36">
        <f>IF(G179&gt;F179,1,IF(F179&gt;G179,0,0))</f>
        <v>0</v>
      </c>
      <c r="F179" s="37">
        <f>SUM(N179,R179,V179,Z179,AD179)</f>
        <v>3</v>
      </c>
      <c r="G179" s="38">
        <f>SUM(O179,S179,W179,AA179,AE179)</f>
        <v>0</v>
      </c>
      <c r="H179" s="39"/>
      <c r="I179" s="39"/>
      <c r="J179" s="40">
        <f>SUM(L179,P179,T179,X179,AB179)</f>
        <v>33</v>
      </c>
      <c r="K179" s="41">
        <f>SUM(M179,Q179,U179,Y179,AC179)</f>
        <v>18</v>
      </c>
      <c r="L179" s="19">
        <v>11</v>
      </c>
      <c r="M179" s="7">
        <v>9</v>
      </c>
      <c r="N179" s="5">
        <f>IF(L179="",0,IF(L179&gt;M179,1,0))</f>
        <v>1</v>
      </c>
      <c r="O179" s="4">
        <f>IF(M179="",0,IF(M179&gt;L179,1,0))</f>
        <v>0</v>
      </c>
      <c r="P179" s="6">
        <v>11</v>
      </c>
      <c r="Q179" s="7">
        <v>3</v>
      </c>
      <c r="R179" s="5">
        <f>IF(P179="",0,IF(P179&gt;Q179,1,0))</f>
        <v>1</v>
      </c>
      <c r="S179" s="4">
        <f>IF(Q179="",0,IF(Q179&gt;P179,1,0))</f>
        <v>0</v>
      </c>
      <c r="T179" s="6">
        <v>11</v>
      </c>
      <c r="U179" s="7">
        <v>6</v>
      </c>
      <c r="V179" s="5">
        <f>IF(T179="",0,IF(T179&gt;U179,1,0))</f>
        <v>1</v>
      </c>
      <c r="W179" s="4">
        <f>IF(U179="",0,IF(U179&gt;T179,1,0))</f>
        <v>0</v>
      </c>
      <c r="X179" s="6"/>
      <c r="Y179" s="7"/>
      <c r="Z179" s="5">
        <f>IF(X179="",0,IF(X179&gt;Y179,1,0))</f>
        <v>0</v>
      </c>
      <c r="AA179" s="4">
        <f>IF(Y179="",0,IF(Y179&gt;X179,1,0))</f>
        <v>0</v>
      </c>
      <c r="AB179" s="6"/>
      <c r="AC179" s="65"/>
      <c r="AD179">
        <f>IF(AB179="",0,IF(AB179&gt;AC179,1,0))</f>
        <v>0</v>
      </c>
      <c r="AE179">
        <f>IF(AC179="",0,IF(AC179&gt;AB179,1,0))</f>
        <v>0</v>
      </c>
      <c r="AF179" s="69"/>
    </row>
    <row r="180" spans="1:32" x14ac:dyDescent="0.45">
      <c r="A180" s="60"/>
      <c r="B180" s="5" t="s">
        <v>153</v>
      </c>
      <c r="C180" s="8" t="s">
        <v>158</v>
      </c>
      <c r="D180" s="35">
        <f t="shared" ref="D180:D182" si="149">IF(F180&gt;G180,1,IF(G180&gt;F180,0,0))</f>
        <v>1</v>
      </c>
      <c r="E180" s="36">
        <f t="shared" ref="E180:E182" si="150">IF(G180&gt;F180,1,IF(F180&gt;G180,0,0))</f>
        <v>0</v>
      </c>
      <c r="F180" s="37">
        <f t="shared" ref="F180:G182" si="151">SUM(N180,R180,V180,Z180,AD180)</f>
        <v>3</v>
      </c>
      <c r="G180" s="38">
        <f t="shared" si="151"/>
        <v>0</v>
      </c>
      <c r="H180" s="42"/>
      <c r="I180" s="42"/>
      <c r="J180" s="43">
        <f t="shared" ref="J180:K182" si="152">SUM(L180,P180,T180,X180,AB180)</f>
        <v>33</v>
      </c>
      <c r="K180" s="38">
        <f t="shared" si="152"/>
        <v>8</v>
      </c>
      <c r="L180" s="5">
        <v>11</v>
      </c>
      <c r="M180" s="9">
        <v>1</v>
      </c>
      <c r="N180" s="5">
        <f t="shared" ref="N180:N182" si="153">IF(L180="",0,IF(L180&gt;M180,1,0))</f>
        <v>1</v>
      </c>
      <c r="O180" s="4">
        <f t="shared" ref="O180:O182" si="154">IF(M180="",0,IF(M180&gt;L180,1,0))</f>
        <v>0</v>
      </c>
      <c r="P180" s="8">
        <v>11</v>
      </c>
      <c r="Q180" s="9">
        <v>2</v>
      </c>
      <c r="R180" s="5">
        <f t="shared" ref="R180:R182" si="155">IF(P180="",0,IF(P180&gt;Q180,1,0))</f>
        <v>1</v>
      </c>
      <c r="S180" s="4">
        <f t="shared" ref="S180:S182" si="156">IF(Q180="",0,IF(Q180&gt;P180,1,0))</f>
        <v>0</v>
      </c>
      <c r="T180" s="8">
        <v>11</v>
      </c>
      <c r="U180" s="9">
        <v>5</v>
      </c>
      <c r="V180" s="5">
        <f t="shared" ref="V180:V182" si="157">IF(T180="",0,IF(T180&gt;U180,1,0))</f>
        <v>1</v>
      </c>
      <c r="W180" s="4">
        <f t="shared" ref="W180:W182" si="158">IF(U180="",0,IF(U180&gt;T180,1,0))</f>
        <v>0</v>
      </c>
      <c r="X180" s="8"/>
      <c r="Y180" s="9"/>
      <c r="Z180" s="5">
        <f t="shared" ref="Z180:Z182" si="159">IF(X180="",0,IF(X180&gt;Y180,1,0))</f>
        <v>0</v>
      </c>
      <c r="AA180" s="4">
        <f t="shared" ref="AA180:AA182" si="160">IF(Y180="",0,IF(Y180&gt;X180,1,0))</f>
        <v>0</v>
      </c>
      <c r="AB180" s="8"/>
      <c r="AC180" s="1"/>
      <c r="AD180">
        <f t="shared" ref="AD180:AD182" si="161">IF(AB180="",0,IF(AB180&gt;AC180,1,0))</f>
        <v>0</v>
      </c>
      <c r="AE180">
        <f t="shared" ref="AE180:AE182" si="162">IF(AC180="",0,IF(AC180&gt;AB180,1,0))</f>
        <v>0</v>
      </c>
      <c r="AF180" s="69"/>
    </row>
    <row r="181" spans="1:32" x14ac:dyDescent="0.45">
      <c r="A181" s="60"/>
      <c r="B181" s="5" t="s">
        <v>154</v>
      </c>
      <c r="C181" s="8" t="s">
        <v>159</v>
      </c>
      <c r="D181" s="35">
        <f t="shared" si="149"/>
        <v>1</v>
      </c>
      <c r="E181" s="36">
        <f t="shared" si="150"/>
        <v>0</v>
      </c>
      <c r="F181" s="37">
        <f t="shared" si="151"/>
        <v>3</v>
      </c>
      <c r="G181" s="38">
        <f t="shared" si="151"/>
        <v>0</v>
      </c>
      <c r="H181" s="42"/>
      <c r="I181" s="42"/>
      <c r="J181" s="43">
        <f t="shared" si="152"/>
        <v>35</v>
      </c>
      <c r="K181" s="38">
        <f t="shared" si="152"/>
        <v>16</v>
      </c>
      <c r="L181" s="5">
        <v>11</v>
      </c>
      <c r="M181" s="9">
        <v>4</v>
      </c>
      <c r="N181" s="5">
        <f t="shared" si="153"/>
        <v>1</v>
      </c>
      <c r="O181" s="4">
        <f t="shared" si="154"/>
        <v>0</v>
      </c>
      <c r="P181" s="8">
        <v>11</v>
      </c>
      <c r="Q181" s="9">
        <v>1</v>
      </c>
      <c r="R181" s="5">
        <f t="shared" si="155"/>
        <v>1</v>
      </c>
      <c r="S181" s="4">
        <f t="shared" si="156"/>
        <v>0</v>
      </c>
      <c r="T181" s="8">
        <v>13</v>
      </c>
      <c r="U181" s="9">
        <v>11</v>
      </c>
      <c r="V181" s="5">
        <f t="shared" si="157"/>
        <v>1</v>
      </c>
      <c r="W181" s="4">
        <f t="shared" si="158"/>
        <v>0</v>
      </c>
      <c r="X181" s="8"/>
      <c r="Y181" s="9"/>
      <c r="Z181" s="5">
        <f t="shared" si="159"/>
        <v>0</v>
      </c>
      <c r="AA181" s="4">
        <f t="shared" si="160"/>
        <v>0</v>
      </c>
      <c r="AB181" s="8"/>
      <c r="AC181" s="1"/>
      <c r="AD181">
        <f t="shared" si="161"/>
        <v>0</v>
      </c>
      <c r="AE181">
        <f t="shared" si="162"/>
        <v>0</v>
      </c>
      <c r="AF181" s="69"/>
    </row>
    <row r="182" spans="1:32" ht="14.65" thickBot="1" x14ac:dyDescent="0.5">
      <c r="A182" s="60"/>
      <c r="B182" t="s">
        <v>155</v>
      </c>
      <c r="C182" s="8" t="s">
        <v>160</v>
      </c>
      <c r="D182" s="35">
        <f t="shared" si="149"/>
        <v>1</v>
      </c>
      <c r="E182" s="36">
        <f t="shared" si="150"/>
        <v>0</v>
      </c>
      <c r="F182" s="37">
        <f t="shared" si="151"/>
        <v>3</v>
      </c>
      <c r="G182" s="38">
        <f t="shared" si="151"/>
        <v>0</v>
      </c>
      <c r="H182" s="44"/>
      <c r="I182" s="44"/>
      <c r="J182" s="43">
        <f t="shared" si="152"/>
        <v>33</v>
      </c>
      <c r="K182" s="38">
        <f t="shared" si="152"/>
        <v>13</v>
      </c>
      <c r="L182" s="20">
        <v>11</v>
      </c>
      <c r="M182" s="11">
        <v>4</v>
      </c>
      <c r="N182" s="5">
        <f t="shared" si="153"/>
        <v>1</v>
      </c>
      <c r="O182" s="4">
        <f t="shared" si="154"/>
        <v>0</v>
      </c>
      <c r="P182" s="10">
        <v>11</v>
      </c>
      <c r="Q182" s="11">
        <v>6</v>
      </c>
      <c r="R182" s="5">
        <f t="shared" si="155"/>
        <v>1</v>
      </c>
      <c r="S182" s="4">
        <f t="shared" si="156"/>
        <v>0</v>
      </c>
      <c r="T182" s="10">
        <v>11</v>
      </c>
      <c r="U182" s="11">
        <v>3</v>
      </c>
      <c r="V182" s="5">
        <f t="shared" si="157"/>
        <v>1</v>
      </c>
      <c r="W182" s="4">
        <f t="shared" si="158"/>
        <v>0</v>
      </c>
      <c r="X182" s="10"/>
      <c r="Y182" s="11"/>
      <c r="Z182" s="5">
        <f t="shared" si="159"/>
        <v>0</v>
      </c>
      <c r="AA182" s="4">
        <f t="shared" si="160"/>
        <v>0</v>
      </c>
      <c r="AB182" s="10"/>
      <c r="AC182" s="66"/>
      <c r="AD182">
        <f t="shared" si="161"/>
        <v>0</v>
      </c>
      <c r="AE182">
        <f t="shared" si="162"/>
        <v>0</v>
      </c>
      <c r="AF182" s="69"/>
    </row>
    <row r="183" spans="1:32" s="12" customFormat="1" ht="14.65" thickBot="1" x14ac:dyDescent="0.5">
      <c r="A183" s="64"/>
      <c r="B183" s="15" t="s">
        <v>15</v>
      </c>
      <c r="C183" s="26"/>
      <c r="D183" s="45">
        <f t="shared" ref="D183:E183" si="163">SUM(D179:D182)</f>
        <v>4</v>
      </c>
      <c r="E183" s="46">
        <f t="shared" si="163"/>
        <v>0</v>
      </c>
      <c r="F183" s="47">
        <f>SUM(F179:F182)</f>
        <v>12</v>
      </c>
      <c r="G183" s="48">
        <f>SUM(G179:G182)</f>
        <v>0</v>
      </c>
      <c r="H183" s="49"/>
      <c r="I183" s="49"/>
      <c r="J183" s="50">
        <f>SUM(J179:J182)</f>
        <v>134</v>
      </c>
      <c r="K183" s="48">
        <f>SUM(K179:K182)</f>
        <v>55</v>
      </c>
      <c r="AC183" s="58"/>
      <c r="AF183" s="68"/>
    </row>
    <row r="184" spans="1:32" s="12" customFormat="1" x14ac:dyDescent="0.45">
      <c r="A184" s="64"/>
      <c r="B184" s="15" t="s">
        <v>22</v>
      </c>
      <c r="C184" s="26"/>
      <c r="D184" s="45"/>
      <c r="E184" s="46"/>
      <c r="F184" s="83">
        <v>4</v>
      </c>
      <c r="G184" s="84"/>
      <c r="AB184" s="110" t="s">
        <v>17</v>
      </c>
      <c r="AC184" s="110"/>
      <c r="AF184" s="68"/>
    </row>
    <row r="185" spans="1:32" ht="14.65" thickBot="1" x14ac:dyDescent="0.5">
      <c r="A185" s="60"/>
      <c r="B185" s="15" t="s">
        <v>13</v>
      </c>
      <c r="C185" s="17"/>
      <c r="D185" s="51"/>
      <c r="E185" s="52"/>
      <c r="F185" s="51">
        <f>IF(AB186="yes",0,IF(AB186="no",-$C$11,"error"))</f>
        <v>0</v>
      </c>
      <c r="G185" s="52">
        <f>IF(AC186="yes",0,IF(AC186="no",-$C$11,"error"))</f>
        <v>0</v>
      </c>
      <c r="H185" s="18"/>
      <c r="I185" s="18"/>
      <c r="AB185" s="13" t="str">
        <f>B177</f>
        <v>East</v>
      </c>
      <c r="AC185" s="13" t="str">
        <f>C177</f>
        <v>Grampian</v>
      </c>
      <c r="AF185" s="69"/>
    </row>
    <row r="186" spans="1:32" s="16" customFormat="1" ht="14.65" thickBot="1" x14ac:dyDescent="0.5">
      <c r="A186" s="67"/>
      <c r="B186" s="33" t="s">
        <v>16</v>
      </c>
      <c r="C186" s="28"/>
      <c r="D186" s="29">
        <f>SUM(D183:D185)</f>
        <v>4</v>
      </c>
      <c r="E186" s="29">
        <f>SUM(E183:E185)</f>
        <v>0</v>
      </c>
      <c r="F186" s="29">
        <f t="shared" ref="F186:G186" si="164">SUM(F183:F185)</f>
        <v>16</v>
      </c>
      <c r="G186" s="29">
        <f t="shared" si="164"/>
        <v>0</v>
      </c>
      <c r="H186" s="32">
        <f t="shared" ref="H186:I186" si="165">SUM(H179:H185)</f>
        <v>0</v>
      </c>
      <c r="I186" s="33">
        <f t="shared" si="165"/>
        <v>0</v>
      </c>
      <c r="J186" s="30">
        <f>J183</f>
        <v>134</v>
      </c>
      <c r="K186" s="31">
        <f>K183</f>
        <v>55</v>
      </c>
      <c r="AB186" s="3" t="s">
        <v>72</v>
      </c>
      <c r="AC186" s="3" t="s">
        <v>72</v>
      </c>
      <c r="AF186" s="70"/>
    </row>
    <row r="187" spans="1:32" x14ac:dyDescent="0.45">
      <c r="A187" s="60"/>
      <c r="AC187" s="59"/>
      <c r="AF187" s="59"/>
    </row>
    <row r="188" spans="1:32" x14ac:dyDescent="0.45">
      <c r="A188" s="60"/>
      <c r="B188" s="53" t="s">
        <v>18</v>
      </c>
      <c r="C188" s="54" t="s">
        <v>40</v>
      </c>
      <c r="D188" s="54" t="s">
        <v>26</v>
      </c>
      <c r="E188" s="54" t="s">
        <v>27</v>
      </c>
      <c r="F188" s="54" t="s">
        <v>28</v>
      </c>
      <c r="G188" s="54" t="s">
        <v>29</v>
      </c>
      <c r="AC188" s="59"/>
      <c r="AF188" s="59"/>
    </row>
    <row r="189" spans="1:32" x14ac:dyDescent="0.45">
      <c r="A189" s="60"/>
      <c r="B189" s="2" t="str">
        <f>B177</f>
        <v>East</v>
      </c>
      <c r="C189" s="2">
        <f>IF(D183+E183&gt;0,1,0)</f>
        <v>1</v>
      </c>
      <c r="D189" s="2">
        <f>F186</f>
        <v>16</v>
      </c>
      <c r="E189" s="2">
        <f>D183</f>
        <v>4</v>
      </c>
      <c r="F189" s="2">
        <f>F183</f>
        <v>12</v>
      </c>
      <c r="G189" s="2">
        <f>J183-K183</f>
        <v>79</v>
      </c>
      <c r="AC189" s="59"/>
      <c r="AF189" s="59"/>
    </row>
    <row r="190" spans="1:32" x14ac:dyDescent="0.45">
      <c r="A190" s="60"/>
      <c r="B190" s="2" t="str">
        <f>C177</f>
        <v>Grampian</v>
      </c>
      <c r="C190" s="2">
        <f>IF(D183+E183&gt;0,1,0)</f>
        <v>1</v>
      </c>
      <c r="D190" s="2">
        <f>G186</f>
        <v>0</v>
      </c>
      <c r="E190" s="2">
        <f>E183</f>
        <v>0</v>
      </c>
      <c r="F190" s="2">
        <f>G183</f>
        <v>0</v>
      </c>
      <c r="G190" s="2">
        <f>K183-J183</f>
        <v>-79</v>
      </c>
      <c r="AC190" s="59"/>
      <c r="AF190" s="59"/>
    </row>
    <row r="191" spans="1:32" ht="7.5" customHeight="1" x14ac:dyDescent="0.45">
      <c r="A191" s="61"/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  <c r="AB191" s="62"/>
      <c r="AC191" s="63"/>
      <c r="AF191" s="63"/>
    </row>
    <row r="192" spans="1:32" ht="6.75" customHeight="1" x14ac:dyDescent="0.45"/>
    <row r="193" spans="1:32" ht="6.75" customHeight="1" x14ac:dyDescent="0.45"/>
    <row r="194" spans="1:32" ht="6.75" customHeight="1" x14ac:dyDescent="0.45">
      <c r="A194" s="55"/>
      <c r="B194" s="56"/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  <c r="R194" s="56"/>
      <c r="S194" s="56"/>
      <c r="T194" s="56"/>
      <c r="U194" s="56"/>
      <c r="V194" s="56"/>
      <c r="W194" s="56"/>
      <c r="X194" s="56"/>
      <c r="Y194" s="56"/>
      <c r="Z194" s="56"/>
      <c r="AA194" s="56"/>
      <c r="AB194" s="56"/>
      <c r="AC194" s="56"/>
      <c r="AF194" s="57"/>
    </row>
    <row r="195" spans="1:32" s="12" customFormat="1" ht="14.65" thickBot="1" x14ac:dyDescent="0.5">
      <c r="A195" s="64">
        <v>11</v>
      </c>
      <c r="B195" s="53" t="str">
        <f>$B$6</f>
        <v>East</v>
      </c>
      <c r="C195" s="53">
        <f>$B$8</f>
        <v>0</v>
      </c>
      <c r="D195" s="111" t="s">
        <v>25</v>
      </c>
      <c r="E195" s="111"/>
      <c r="F195" s="111"/>
      <c r="G195" s="111"/>
      <c r="H195" s="112"/>
      <c r="I195" s="112"/>
      <c r="J195" s="112"/>
      <c r="K195" s="112"/>
      <c r="L195" s="113" t="s">
        <v>2</v>
      </c>
      <c r="M195" s="113"/>
      <c r="N195" s="34"/>
      <c r="O195" s="34"/>
      <c r="P195" s="113" t="s">
        <v>3</v>
      </c>
      <c r="Q195" s="113"/>
      <c r="R195" s="34"/>
      <c r="S195" s="34"/>
      <c r="T195" s="113" t="s">
        <v>4</v>
      </c>
      <c r="U195" s="113"/>
      <c r="V195" s="34"/>
      <c r="W195" s="34"/>
      <c r="X195" s="113" t="s">
        <v>5</v>
      </c>
      <c r="Y195" s="113"/>
      <c r="Z195" s="34"/>
      <c r="AA195" s="34"/>
      <c r="AB195" s="113" t="s">
        <v>6</v>
      </c>
      <c r="AC195" s="113"/>
      <c r="AF195" s="68"/>
    </row>
    <row r="196" spans="1:32" s="12" customFormat="1" ht="14.65" thickBot="1" x14ac:dyDescent="0.5">
      <c r="A196" s="64"/>
      <c r="B196" s="13" t="s">
        <v>0</v>
      </c>
      <c r="C196" s="21" t="s">
        <v>1</v>
      </c>
      <c r="D196" s="23" t="s">
        <v>20</v>
      </c>
      <c r="E196" s="24" t="s">
        <v>21</v>
      </c>
      <c r="F196" s="27" t="s">
        <v>7</v>
      </c>
      <c r="G196" s="24" t="s">
        <v>8</v>
      </c>
      <c r="H196" s="22" t="s">
        <v>19</v>
      </c>
      <c r="I196" s="14"/>
      <c r="J196" s="14" t="s">
        <v>23</v>
      </c>
      <c r="K196" s="14" t="s">
        <v>24</v>
      </c>
      <c r="L196" s="14" t="s">
        <v>23</v>
      </c>
      <c r="M196" s="14" t="s">
        <v>24</v>
      </c>
      <c r="N196" s="13"/>
      <c r="O196" s="13"/>
      <c r="P196" s="14" t="s">
        <v>23</v>
      </c>
      <c r="Q196" s="14" t="s">
        <v>24</v>
      </c>
      <c r="R196" s="14" t="s">
        <v>23</v>
      </c>
      <c r="S196" s="14" t="s">
        <v>24</v>
      </c>
      <c r="T196" s="14" t="s">
        <v>23</v>
      </c>
      <c r="U196" s="14" t="s">
        <v>24</v>
      </c>
      <c r="V196" s="14" t="s">
        <v>23</v>
      </c>
      <c r="W196" s="14" t="s">
        <v>24</v>
      </c>
      <c r="X196" s="14" t="s">
        <v>23</v>
      </c>
      <c r="Y196" s="14" t="s">
        <v>24</v>
      </c>
      <c r="Z196" s="14" t="s">
        <v>23</v>
      </c>
      <c r="AA196" s="14" t="s">
        <v>24</v>
      </c>
      <c r="AB196" s="14" t="s">
        <v>23</v>
      </c>
      <c r="AC196" s="14" t="s">
        <v>24</v>
      </c>
      <c r="AF196" s="68"/>
    </row>
    <row r="197" spans="1:32" x14ac:dyDescent="0.45">
      <c r="A197" s="60"/>
      <c r="B197" s="3" t="s">
        <v>9</v>
      </c>
      <c r="C197" s="25" t="s">
        <v>9</v>
      </c>
      <c r="D197" s="35">
        <f>IF(F197&gt;G197,1,IF(G197&gt;F197,0,0))</f>
        <v>0</v>
      </c>
      <c r="E197" s="36">
        <f>IF(G197&gt;F197,1,IF(F197&gt;G197,0,0))</f>
        <v>0</v>
      </c>
      <c r="F197" s="37">
        <f>SUM(N197,R197,V197,Z197,AD197)</f>
        <v>0</v>
      </c>
      <c r="G197" s="38">
        <f>SUM(O197,S197,W197,AA197,AE197)</f>
        <v>0</v>
      </c>
      <c r="H197" s="39"/>
      <c r="I197" s="39"/>
      <c r="J197" s="40">
        <f>SUM(L197,P197,T197,X197,AB197)</f>
        <v>0</v>
      </c>
      <c r="K197" s="41">
        <f>SUM(M197,Q197,U197,Y197,AC197)</f>
        <v>0</v>
      </c>
      <c r="L197" s="19"/>
      <c r="M197" s="7"/>
      <c r="N197" s="5">
        <f>IF(L197="",0,IF(L197&gt;M197,1,0))</f>
        <v>0</v>
      </c>
      <c r="O197" s="4">
        <f>IF(M197="",0,IF(M197&gt;L197,1,0))</f>
        <v>0</v>
      </c>
      <c r="P197" s="6"/>
      <c r="Q197" s="7"/>
      <c r="R197" s="5">
        <f>IF(P197="",0,IF(P197&gt;Q197,1,0))</f>
        <v>0</v>
      </c>
      <c r="S197" s="4">
        <f>IF(Q197="",0,IF(Q197&gt;P197,1,0))</f>
        <v>0</v>
      </c>
      <c r="T197" s="6"/>
      <c r="U197" s="7"/>
      <c r="V197" s="5">
        <f>IF(T197="",0,IF(T197&gt;U197,1,0))</f>
        <v>0</v>
      </c>
      <c r="W197" s="4">
        <f>IF(U197="",0,IF(U197&gt;T197,1,0))</f>
        <v>0</v>
      </c>
      <c r="X197" s="6"/>
      <c r="Y197" s="7"/>
      <c r="Z197" s="5">
        <f>IF(X197="",0,IF(X197&gt;Y197,1,0))</f>
        <v>0</v>
      </c>
      <c r="AA197" s="4">
        <f>IF(Y197="",0,IF(Y197&gt;X197,1,0))</f>
        <v>0</v>
      </c>
      <c r="AB197" s="6"/>
      <c r="AC197" s="65"/>
      <c r="AD197">
        <f>IF(AB197="",0,IF(AB197&gt;AC197,1,0))</f>
        <v>0</v>
      </c>
      <c r="AE197">
        <f>IF(AC197="",0,IF(AC197&gt;AB197,1,0))</f>
        <v>0</v>
      </c>
      <c r="AF197" s="69"/>
    </row>
    <row r="198" spans="1:32" x14ac:dyDescent="0.45">
      <c r="A198" s="60"/>
      <c r="B198" s="3" t="s">
        <v>10</v>
      </c>
      <c r="C198" s="25" t="s">
        <v>10</v>
      </c>
      <c r="D198" s="35">
        <f t="shared" ref="D198:D200" si="166">IF(F198&gt;G198,1,IF(G198&gt;F198,0,0))</f>
        <v>0</v>
      </c>
      <c r="E198" s="36">
        <f t="shared" ref="E198:E200" si="167">IF(G198&gt;F198,1,IF(F198&gt;G198,0,0))</f>
        <v>0</v>
      </c>
      <c r="F198" s="37">
        <f t="shared" ref="F198:G200" si="168">SUM(N198,R198,V198,Z198,AD198)</f>
        <v>0</v>
      </c>
      <c r="G198" s="38">
        <f t="shared" si="168"/>
        <v>0</v>
      </c>
      <c r="H198" s="42"/>
      <c r="I198" s="42"/>
      <c r="J198" s="43">
        <f t="shared" ref="J198:K200" si="169">SUM(L198,P198,T198,X198,AB198)</f>
        <v>0</v>
      </c>
      <c r="K198" s="38">
        <f t="shared" si="169"/>
        <v>0</v>
      </c>
      <c r="L198" s="5"/>
      <c r="M198" s="9"/>
      <c r="N198" s="5">
        <f t="shared" ref="N198:N200" si="170">IF(L198="",0,IF(L198&gt;M198,1,0))</f>
        <v>0</v>
      </c>
      <c r="O198" s="4">
        <f t="shared" ref="O198:O200" si="171">IF(M198="",0,IF(M198&gt;L198,1,0))</f>
        <v>0</v>
      </c>
      <c r="P198" s="8"/>
      <c r="Q198" s="9"/>
      <c r="R198" s="5">
        <f t="shared" ref="R198:R200" si="172">IF(P198="",0,IF(P198&gt;Q198,1,0))</f>
        <v>0</v>
      </c>
      <c r="S198" s="4">
        <f t="shared" ref="S198:S200" si="173">IF(Q198="",0,IF(Q198&gt;P198,1,0))</f>
        <v>0</v>
      </c>
      <c r="T198" s="8"/>
      <c r="U198" s="9"/>
      <c r="V198" s="5">
        <f t="shared" ref="V198:V200" si="174">IF(T198="",0,IF(T198&gt;U198,1,0))</f>
        <v>0</v>
      </c>
      <c r="W198" s="4">
        <f t="shared" ref="W198:W200" si="175">IF(U198="",0,IF(U198&gt;T198,1,0))</f>
        <v>0</v>
      </c>
      <c r="X198" s="8"/>
      <c r="Y198" s="9"/>
      <c r="Z198" s="5">
        <f t="shared" ref="Z198:Z200" si="176">IF(X198="",0,IF(X198&gt;Y198,1,0))</f>
        <v>0</v>
      </c>
      <c r="AA198" s="4">
        <f t="shared" ref="AA198:AA200" si="177">IF(Y198="",0,IF(Y198&gt;X198,1,0))</f>
        <v>0</v>
      </c>
      <c r="AB198" s="8"/>
      <c r="AC198" s="1"/>
      <c r="AD198">
        <f t="shared" ref="AD198:AD200" si="178">IF(AB198="",0,IF(AB198&gt;AC198,1,0))</f>
        <v>0</v>
      </c>
      <c r="AE198">
        <f t="shared" ref="AE198:AE200" si="179">IF(AC198="",0,IF(AC198&gt;AB198,1,0))</f>
        <v>0</v>
      </c>
      <c r="AF198" s="69"/>
    </row>
    <row r="199" spans="1:32" x14ac:dyDescent="0.45">
      <c r="A199" s="60"/>
      <c r="B199" s="3" t="s">
        <v>11</v>
      </c>
      <c r="C199" s="25" t="s">
        <v>11</v>
      </c>
      <c r="D199" s="35">
        <f t="shared" si="166"/>
        <v>0</v>
      </c>
      <c r="E199" s="36">
        <f t="shared" si="167"/>
        <v>0</v>
      </c>
      <c r="F199" s="37">
        <f t="shared" si="168"/>
        <v>0</v>
      </c>
      <c r="G199" s="38">
        <f t="shared" si="168"/>
        <v>0</v>
      </c>
      <c r="H199" s="42"/>
      <c r="I199" s="42"/>
      <c r="J199" s="43">
        <f t="shared" si="169"/>
        <v>0</v>
      </c>
      <c r="K199" s="38">
        <f t="shared" si="169"/>
        <v>0</v>
      </c>
      <c r="L199" s="5"/>
      <c r="M199" s="9"/>
      <c r="N199" s="5">
        <f t="shared" si="170"/>
        <v>0</v>
      </c>
      <c r="O199" s="4">
        <f t="shared" si="171"/>
        <v>0</v>
      </c>
      <c r="P199" s="8"/>
      <c r="Q199" s="9"/>
      <c r="R199" s="5">
        <f t="shared" si="172"/>
        <v>0</v>
      </c>
      <c r="S199" s="4">
        <f t="shared" si="173"/>
        <v>0</v>
      </c>
      <c r="T199" s="8"/>
      <c r="U199" s="9"/>
      <c r="V199" s="5">
        <f t="shared" si="174"/>
        <v>0</v>
      </c>
      <c r="W199" s="4">
        <f t="shared" si="175"/>
        <v>0</v>
      </c>
      <c r="X199" s="8"/>
      <c r="Y199" s="9"/>
      <c r="Z199" s="5">
        <f t="shared" si="176"/>
        <v>0</v>
      </c>
      <c r="AA199" s="4">
        <f t="shared" si="177"/>
        <v>0</v>
      </c>
      <c r="AB199" s="8"/>
      <c r="AC199" s="1"/>
      <c r="AD199">
        <f t="shared" si="178"/>
        <v>0</v>
      </c>
      <c r="AE199">
        <f t="shared" si="179"/>
        <v>0</v>
      </c>
      <c r="AF199" s="69"/>
    </row>
    <row r="200" spans="1:32" ht="14.65" thickBot="1" x14ac:dyDescent="0.5">
      <c r="A200" s="60"/>
      <c r="B200" s="3" t="s">
        <v>12</v>
      </c>
      <c r="C200" s="25" t="s">
        <v>12</v>
      </c>
      <c r="D200" s="35">
        <f t="shared" si="166"/>
        <v>0</v>
      </c>
      <c r="E200" s="36">
        <f t="shared" si="167"/>
        <v>0</v>
      </c>
      <c r="F200" s="37">
        <f t="shared" si="168"/>
        <v>0</v>
      </c>
      <c r="G200" s="38">
        <f t="shared" si="168"/>
        <v>0</v>
      </c>
      <c r="H200" s="44"/>
      <c r="I200" s="44"/>
      <c r="J200" s="43">
        <f t="shared" si="169"/>
        <v>0</v>
      </c>
      <c r="K200" s="38">
        <f t="shared" si="169"/>
        <v>0</v>
      </c>
      <c r="L200" s="20"/>
      <c r="M200" s="11"/>
      <c r="N200" s="5">
        <f t="shared" si="170"/>
        <v>0</v>
      </c>
      <c r="O200" s="4">
        <f t="shared" si="171"/>
        <v>0</v>
      </c>
      <c r="P200" s="10"/>
      <c r="Q200" s="11"/>
      <c r="R200" s="5">
        <f t="shared" si="172"/>
        <v>0</v>
      </c>
      <c r="S200" s="4">
        <f t="shared" si="173"/>
        <v>0</v>
      </c>
      <c r="T200" s="10"/>
      <c r="U200" s="11"/>
      <c r="V200" s="5">
        <f t="shared" si="174"/>
        <v>0</v>
      </c>
      <c r="W200" s="4">
        <f t="shared" si="175"/>
        <v>0</v>
      </c>
      <c r="X200" s="10"/>
      <c r="Y200" s="11"/>
      <c r="Z200" s="5">
        <f t="shared" si="176"/>
        <v>0</v>
      </c>
      <c r="AA200" s="4">
        <f t="shared" si="177"/>
        <v>0</v>
      </c>
      <c r="AB200" s="10"/>
      <c r="AC200" s="66"/>
      <c r="AD200">
        <f t="shared" si="178"/>
        <v>0</v>
      </c>
      <c r="AE200">
        <f t="shared" si="179"/>
        <v>0</v>
      </c>
      <c r="AF200" s="69"/>
    </row>
    <row r="201" spans="1:32" s="12" customFormat="1" ht="14.65" thickBot="1" x14ac:dyDescent="0.5">
      <c r="A201" s="64"/>
      <c r="B201" s="15" t="s">
        <v>15</v>
      </c>
      <c r="C201" s="26"/>
      <c r="D201" s="45">
        <f t="shared" ref="D201:E201" si="180">SUM(D197:D200)</f>
        <v>0</v>
      </c>
      <c r="E201" s="46">
        <f t="shared" si="180"/>
        <v>0</v>
      </c>
      <c r="F201" s="47">
        <f>SUM(F197:F200)</f>
        <v>0</v>
      </c>
      <c r="G201" s="48">
        <f>SUM(G197:G200)</f>
        <v>0</v>
      </c>
      <c r="H201" s="49"/>
      <c r="I201" s="49"/>
      <c r="J201" s="50">
        <f>SUM(J197:J200)</f>
        <v>0</v>
      </c>
      <c r="K201" s="48">
        <f>SUM(K197:K200)</f>
        <v>0</v>
      </c>
      <c r="AC201" s="58"/>
      <c r="AF201" s="68"/>
    </row>
    <row r="202" spans="1:32" s="12" customFormat="1" x14ac:dyDescent="0.45">
      <c r="A202" s="64"/>
      <c r="B202" s="15" t="s">
        <v>22</v>
      </c>
      <c r="C202" s="26"/>
      <c r="D202" s="45"/>
      <c r="E202" s="46"/>
      <c r="F202" s="83"/>
      <c r="G202" s="84"/>
      <c r="AB202" s="110" t="s">
        <v>17</v>
      </c>
      <c r="AC202" s="110"/>
      <c r="AF202" s="68"/>
    </row>
    <row r="203" spans="1:32" ht="14.65" thickBot="1" x14ac:dyDescent="0.5">
      <c r="A203" s="60"/>
      <c r="B203" s="15" t="s">
        <v>13</v>
      </c>
      <c r="C203" s="17"/>
      <c r="D203" s="51"/>
      <c r="E203" s="52"/>
      <c r="F203" s="51" t="str">
        <f>IF(AB204="yes",0,IF(AB204="no",-$C$11,"error"))</f>
        <v>error</v>
      </c>
      <c r="G203" s="52" t="str">
        <f>IF(AC204="yes",0,IF(AC204="no",-$C$11,"error"))</f>
        <v>error</v>
      </c>
      <c r="H203" s="18"/>
      <c r="I203" s="18"/>
      <c r="AB203" s="13" t="str">
        <f>B195</f>
        <v>East</v>
      </c>
      <c r="AC203" s="13">
        <f>C195</f>
        <v>0</v>
      </c>
      <c r="AF203" s="69"/>
    </row>
    <row r="204" spans="1:32" s="16" customFormat="1" ht="14.65" thickBot="1" x14ac:dyDescent="0.5">
      <c r="A204" s="67"/>
      <c r="B204" s="33" t="s">
        <v>16</v>
      </c>
      <c r="C204" s="28"/>
      <c r="D204" s="29">
        <f>SUM(D201:D203)</f>
        <v>0</v>
      </c>
      <c r="E204" s="29">
        <f>SUM(E201:E203)</f>
        <v>0</v>
      </c>
      <c r="F204" s="29">
        <f t="shared" ref="F204:G204" si="181">SUM(F201:F203)</f>
        <v>0</v>
      </c>
      <c r="G204" s="29">
        <f t="shared" si="181"/>
        <v>0</v>
      </c>
      <c r="H204" s="32">
        <f t="shared" ref="H204:I204" si="182">SUM(H197:H203)</f>
        <v>0</v>
      </c>
      <c r="I204" s="33">
        <f t="shared" si="182"/>
        <v>0</v>
      </c>
      <c r="J204" s="30">
        <f>J201</f>
        <v>0</v>
      </c>
      <c r="K204" s="31">
        <f>K201</f>
        <v>0</v>
      </c>
      <c r="AB204" s="3"/>
      <c r="AC204" s="3"/>
      <c r="AF204" s="70"/>
    </row>
    <row r="205" spans="1:32" x14ac:dyDescent="0.45">
      <c r="A205" s="60"/>
      <c r="AC205" s="59"/>
      <c r="AF205" s="59"/>
    </row>
    <row r="206" spans="1:32" x14ac:dyDescent="0.45">
      <c r="A206" s="60"/>
      <c r="B206" s="53" t="s">
        <v>18</v>
      </c>
      <c r="C206" s="54" t="s">
        <v>40</v>
      </c>
      <c r="D206" s="54" t="s">
        <v>26</v>
      </c>
      <c r="E206" s="54" t="s">
        <v>27</v>
      </c>
      <c r="F206" s="54" t="s">
        <v>28</v>
      </c>
      <c r="G206" s="54" t="s">
        <v>29</v>
      </c>
      <c r="AC206" s="59"/>
      <c r="AF206" s="59"/>
    </row>
    <row r="207" spans="1:32" x14ac:dyDescent="0.45">
      <c r="A207" s="60"/>
      <c r="B207" s="2" t="str">
        <f>B195</f>
        <v>East</v>
      </c>
      <c r="C207" s="2">
        <f>IF(D201+E201&gt;0,1,0)</f>
        <v>0</v>
      </c>
      <c r="D207" s="2">
        <f>F204</f>
        <v>0</v>
      </c>
      <c r="E207" s="2">
        <f>D201</f>
        <v>0</v>
      </c>
      <c r="F207" s="2">
        <f>F201</f>
        <v>0</v>
      </c>
      <c r="G207" s="2">
        <f>J201-K201</f>
        <v>0</v>
      </c>
      <c r="AC207" s="59"/>
      <c r="AF207" s="59"/>
    </row>
    <row r="208" spans="1:32" x14ac:dyDescent="0.45">
      <c r="A208" s="60"/>
      <c r="B208" s="2">
        <f>C195</f>
        <v>0</v>
      </c>
      <c r="C208" s="2">
        <f>IF(D201+E201&gt;0,1,0)</f>
        <v>0</v>
      </c>
      <c r="D208" s="2">
        <f>G204</f>
        <v>0</v>
      </c>
      <c r="E208" s="2">
        <f>E201</f>
        <v>0</v>
      </c>
      <c r="F208" s="2">
        <f>G201</f>
        <v>0</v>
      </c>
      <c r="G208" s="2">
        <f>K201-J201</f>
        <v>0</v>
      </c>
      <c r="AC208" s="59"/>
      <c r="AF208" s="59"/>
    </row>
    <row r="209" spans="1:32" ht="7.5" customHeight="1" x14ac:dyDescent="0.45">
      <c r="A209" s="61"/>
      <c r="B209" s="62"/>
      <c r="C209" s="62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  <c r="AA209" s="62"/>
      <c r="AB209" s="62"/>
      <c r="AC209" s="63"/>
      <c r="AF209" s="63"/>
    </row>
    <row r="210" spans="1:32" ht="7.5" customHeight="1" x14ac:dyDescent="0.45"/>
    <row r="211" spans="1:32" ht="6.75" customHeight="1" x14ac:dyDescent="0.45"/>
    <row r="212" spans="1:32" ht="6.75" customHeight="1" x14ac:dyDescent="0.45">
      <c r="A212" s="55"/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  <c r="P212" s="56"/>
      <c r="Q212" s="56"/>
      <c r="R212" s="56"/>
      <c r="S212" s="56"/>
      <c r="T212" s="56"/>
      <c r="U212" s="56"/>
      <c r="V212" s="56"/>
      <c r="W212" s="56"/>
      <c r="X212" s="56"/>
      <c r="Y212" s="56"/>
      <c r="Z212" s="56"/>
      <c r="AA212" s="56"/>
      <c r="AB212" s="56"/>
      <c r="AC212" s="56"/>
      <c r="AF212" s="57"/>
    </row>
    <row r="213" spans="1:32" s="12" customFormat="1" ht="14.65" thickBot="1" x14ac:dyDescent="0.5">
      <c r="A213" s="64">
        <v>12</v>
      </c>
      <c r="B213" s="53" t="str">
        <f>$B$6</f>
        <v>East</v>
      </c>
      <c r="C213" s="53" t="str">
        <f>$B$9</f>
        <v>Tayside</v>
      </c>
      <c r="D213" s="111" t="s">
        <v>25</v>
      </c>
      <c r="E213" s="111"/>
      <c r="F213" s="111"/>
      <c r="G213" s="111"/>
      <c r="H213" s="112"/>
      <c r="I213" s="112"/>
      <c r="J213" s="112"/>
      <c r="K213" s="112"/>
      <c r="L213" s="113" t="s">
        <v>2</v>
      </c>
      <c r="M213" s="113"/>
      <c r="N213" s="34"/>
      <c r="O213" s="34"/>
      <c r="P213" s="113" t="s">
        <v>3</v>
      </c>
      <c r="Q213" s="113"/>
      <c r="R213" s="34"/>
      <c r="S213" s="34"/>
      <c r="T213" s="113" t="s">
        <v>4</v>
      </c>
      <c r="U213" s="113"/>
      <c r="V213" s="34"/>
      <c r="W213" s="34"/>
      <c r="X213" s="113" t="s">
        <v>5</v>
      </c>
      <c r="Y213" s="113"/>
      <c r="Z213" s="34"/>
      <c r="AA213" s="34"/>
      <c r="AB213" s="113" t="s">
        <v>6</v>
      </c>
      <c r="AC213" s="113"/>
      <c r="AF213" s="68"/>
    </row>
    <row r="214" spans="1:32" s="12" customFormat="1" ht="14.65" thickBot="1" x14ac:dyDescent="0.5">
      <c r="A214" s="64"/>
      <c r="B214" s="13" t="s">
        <v>0</v>
      </c>
      <c r="C214" s="21" t="s">
        <v>1</v>
      </c>
      <c r="D214" s="23" t="s">
        <v>20</v>
      </c>
      <c r="E214" s="24" t="s">
        <v>21</v>
      </c>
      <c r="F214" s="27" t="s">
        <v>7</v>
      </c>
      <c r="G214" s="24" t="s">
        <v>8</v>
      </c>
      <c r="H214" s="22" t="s">
        <v>19</v>
      </c>
      <c r="I214" s="14"/>
      <c r="J214" s="14" t="s">
        <v>23</v>
      </c>
      <c r="K214" s="14" t="s">
        <v>24</v>
      </c>
      <c r="L214" s="14" t="s">
        <v>23</v>
      </c>
      <c r="M214" s="14" t="s">
        <v>24</v>
      </c>
      <c r="N214" s="13"/>
      <c r="O214" s="13"/>
      <c r="P214" s="14" t="s">
        <v>23</v>
      </c>
      <c r="Q214" s="14" t="s">
        <v>24</v>
      </c>
      <c r="R214" s="14" t="s">
        <v>23</v>
      </c>
      <c r="S214" s="14" t="s">
        <v>24</v>
      </c>
      <c r="T214" s="14" t="s">
        <v>23</v>
      </c>
      <c r="U214" s="14" t="s">
        <v>24</v>
      </c>
      <c r="V214" s="14" t="s">
        <v>23</v>
      </c>
      <c r="W214" s="14" t="s">
        <v>24</v>
      </c>
      <c r="X214" s="14" t="s">
        <v>23</v>
      </c>
      <c r="Y214" s="14" t="s">
        <v>24</v>
      </c>
      <c r="Z214" s="14" t="s">
        <v>23</v>
      </c>
      <c r="AA214" s="14" t="s">
        <v>24</v>
      </c>
      <c r="AB214" s="14" t="s">
        <v>23</v>
      </c>
      <c r="AC214" s="14" t="s">
        <v>24</v>
      </c>
      <c r="AF214" s="68"/>
    </row>
    <row r="215" spans="1:32" x14ac:dyDescent="0.45">
      <c r="A215" s="60"/>
      <c r="B215" s="5" t="s">
        <v>152</v>
      </c>
      <c r="C215" s="8" t="s">
        <v>163</v>
      </c>
      <c r="D215" s="35">
        <f>IF(F215&gt;G215,1,IF(G215&gt;F215,0,0))</f>
        <v>1</v>
      </c>
      <c r="E215" s="36">
        <f>IF(G215&gt;F215,1,IF(F215&gt;G215,0,0))</f>
        <v>0</v>
      </c>
      <c r="F215" s="37">
        <f>SUM(N215,R215,V215,Z215,AD215)</f>
        <v>3</v>
      </c>
      <c r="G215" s="38">
        <f>SUM(O215,S215,W215,AA215,AE215)</f>
        <v>0</v>
      </c>
      <c r="H215" s="39"/>
      <c r="I215" s="39"/>
      <c r="J215" s="40">
        <f>SUM(L215,P215,T215,X215,AB215)</f>
        <v>34</v>
      </c>
      <c r="K215" s="41">
        <f>SUM(M215,Q215,U215,Y215,AC215)</f>
        <v>14</v>
      </c>
      <c r="L215" s="19">
        <v>11</v>
      </c>
      <c r="M215" s="7">
        <v>1</v>
      </c>
      <c r="N215" s="5">
        <f>IF(L215="",0,IF(L215&gt;M215,1,0))</f>
        <v>1</v>
      </c>
      <c r="O215" s="4">
        <f>IF(M215="",0,IF(M215&gt;L215,1,0))</f>
        <v>0</v>
      </c>
      <c r="P215" s="6">
        <v>11</v>
      </c>
      <c r="Q215" s="7">
        <v>3</v>
      </c>
      <c r="R215" s="5">
        <f>IF(P215="",0,IF(P215&gt;Q215,1,0))</f>
        <v>1</v>
      </c>
      <c r="S215" s="4">
        <f>IF(Q215="",0,IF(Q215&gt;P215,1,0))</f>
        <v>0</v>
      </c>
      <c r="T215" s="6">
        <v>12</v>
      </c>
      <c r="U215" s="7">
        <v>10</v>
      </c>
      <c r="V215" s="5">
        <f>IF(T215="",0,IF(T215&gt;U215,1,0))</f>
        <v>1</v>
      </c>
      <c r="W215" s="4">
        <f>IF(U215="",0,IF(U215&gt;T215,1,0))</f>
        <v>0</v>
      </c>
      <c r="X215" s="6"/>
      <c r="Y215" s="7"/>
      <c r="Z215" s="5">
        <f>IF(X215="",0,IF(X215&gt;Y215,1,0))</f>
        <v>0</v>
      </c>
      <c r="AA215" s="4">
        <f>IF(Y215="",0,IF(Y215&gt;X215,1,0))</f>
        <v>0</v>
      </c>
      <c r="AB215" s="6"/>
      <c r="AC215" s="65"/>
      <c r="AD215">
        <f>IF(AB215="",0,IF(AB215&gt;AC215,1,0))</f>
        <v>0</v>
      </c>
      <c r="AE215">
        <f>IF(AC215="",0,IF(AC215&gt;AB215,1,0))</f>
        <v>0</v>
      </c>
      <c r="AF215" s="69"/>
    </row>
    <row r="216" spans="1:32" x14ac:dyDescent="0.45">
      <c r="A216" s="60"/>
      <c r="B216" s="5" t="s">
        <v>153</v>
      </c>
      <c r="C216" s="8" t="s">
        <v>69</v>
      </c>
      <c r="D216" s="35">
        <f t="shared" ref="D216:D218" si="183">IF(F216&gt;G216,1,IF(G216&gt;F216,0,0))</f>
        <v>1</v>
      </c>
      <c r="E216" s="36">
        <f t="shared" ref="E216:E218" si="184">IF(G216&gt;F216,1,IF(F216&gt;G216,0,0))</f>
        <v>0</v>
      </c>
      <c r="F216" s="37">
        <f t="shared" ref="F216:G218" si="185">SUM(N216,R216,V216,Z216,AD216)</f>
        <v>3</v>
      </c>
      <c r="G216" s="38">
        <f t="shared" si="185"/>
        <v>0</v>
      </c>
      <c r="H216" s="42"/>
      <c r="I216" s="42"/>
      <c r="J216" s="43">
        <f t="shared" ref="J216:K218" si="186">SUM(L216,P216,T216,X216,AB216)</f>
        <v>33</v>
      </c>
      <c r="K216" s="38">
        <f t="shared" si="186"/>
        <v>8</v>
      </c>
      <c r="L216" s="5">
        <v>11</v>
      </c>
      <c r="M216" s="9">
        <v>2</v>
      </c>
      <c r="N216" s="5">
        <f t="shared" ref="N216:N218" si="187">IF(L216="",0,IF(L216&gt;M216,1,0))</f>
        <v>1</v>
      </c>
      <c r="O216" s="4">
        <f t="shared" ref="O216:O218" si="188">IF(M216="",0,IF(M216&gt;L216,1,0))</f>
        <v>0</v>
      </c>
      <c r="P216" s="8">
        <v>11</v>
      </c>
      <c r="Q216" s="9">
        <v>3</v>
      </c>
      <c r="R216" s="5">
        <f t="shared" ref="R216:R218" si="189">IF(P216="",0,IF(P216&gt;Q216,1,0))</f>
        <v>1</v>
      </c>
      <c r="S216" s="4">
        <f t="shared" ref="S216:S218" si="190">IF(Q216="",0,IF(Q216&gt;P216,1,0))</f>
        <v>0</v>
      </c>
      <c r="T216" s="8">
        <v>11</v>
      </c>
      <c r="U216" s="9">
        <v>3</v>
      </c>
      <c r="V216" s="5">
        <f t="shared" ref="V216:V218" si="191">IF(T216="",0,IF(T216&gt;U216,1,0))</f>
        <v>1</v>
      </c>
      <c r="W216" s="4">
        <f t="shared" ref="W216:W218" si="192">IF(U216="",0,IF(U216&gt;T216,1,0))</f>
        <v>0</v>
      </c>
      <c r="X216" s="8"/>
      <c r="Y216" s="9"/>
      <c r="Z216" s="5">
        <f t="shared" ref="Z216:Z218" si="193">IF(X216="",0,IF(X216&gt;Y216,1,0))</f>
        <v>0</v>
      </c>
      <c r="AA216" s="4">
        <f t="shared" ref="AA216:AA218" si="194">IF(Y216="",0,IF(Y216&gt;X216,1,0))</f>
        <v>0</v>
      </c>
      <c r="AB216" s="8"/>
      <c r="AC216" s="1"/>
      <c r="AD216">
        <f t="shared" ref="AD216:AD218" si="195">IF(AB216="",0,IF(AB216&gt;AC216,1,0))</f>
        <v>0</v>
      </c>
      <c r="AE216">
        <f t="shared" ref="AE216:AE218" si="196">IF(AC216="",0,IF(AC216&gt;AB216,1,0))</f>
        <v>0</v>
      </c>
      <c r="AF216" s="69"/>
    </row>
    <row r="217" spans="1:32" x14ac:dyDescent="0.45">
      <c r="A217" s="60"/>
      <c r="B217" s="5" t="s">
        <v>154</v>
      </c>
      <c r="C217" s="8" t="s">
        <v>70</v>
      </c>
      <c r="D217" s="35">
        <f t="shared" si="183"/>
        <v>1</v>
      </c>
      <c r="E217" s="36">
        <f t="shared" si="184"/>
        <v>0</v>
      </c>
      <c r="F217" s="37">
        <f t="shared" si="185"/>
        <v>3</v>
      </c>
      <c r="G217" s="38">
        <f t="shared" si="185"/>
        <v>0</v>
      </c>
      <c r="H217" s="42"/>
      <c r="I217" s="42"/>
      <c r="J217" s="43">
        <f t="shared" si="186"/>
        <v>33</v>
      </c>
      <c r="K217" s="38">
        <f t="shared" si="186"/>
        <v>7</v>
      </c>
      <c r="L217" s="5">
        <v>11</v>
      </c>
      <c r="M217" s="9">
        <v>4</v>
      </c>
      <c r="N217" s="5">
        <f t="shared" si="187"/>
        <v>1</v>
      </c>
      <c r="O217" s="4">
        <f t="shared" si="188"/>
        <v>0</v>
      </c>
      <c r="P217" s="8">
        <v>11</v>
      </c>
      <c r="Q217" s="9">
        <v>2</v>
      </c>
      <c r="R217" s="5">
        <f t="shared" si="189"/>
        <v>1</v>
      </c>
      <c r="S217" s="4">
        <f t="shared" si="190"/>
        <v>0</v>
      </c>
      <c r="T217" s="8">
        <v>11</v>
      </c>
      <c r="U217" s="9">
        <v>1</v>
      </c>
      <c r="V217" s="5">
        <f t="shared" si="191"/>
        <v>1</v>
      </c>
      <c r="W217" s="4">
        <f t="shared" si="192"/>
        <v>0</v>
      </c>
      <c r="X217" s="8"/>
      <c r="Y217" s="9"/>
      <c r="Z217" s="5">
        <f t="shared" si="193"/>
        <v>0</v>
      </c>
      <c r="AA217" s="4">
        <f t="shared" si="194"/>
        <v>0</v>
      </c>
      <c r="AB217" s="8"/>
      <c r="AC217" s="1"/>
      <c r="AD217">
        <f t="shared" si="195"/>
        <v>0</v>
      </c>
      <c r="AE217">
        <f t="shared" si="196"/>
        <v>0</v>
      </c>
      <c r="AF217" s="69"/>
    </row>
    <row r="218" spans="1:32" ht="14.65" thickBot="1" x14ac:dyDescent="0.5">
      <c r="A218" s="60"/>
      <c r="B218" t="s">
        <v>155</v>
      </c>
      <c r="C218" s="8" t="s">
        <v>71</v>
      </c>
      <c r="D218" s="35">
        <f t="shared" si="183"/>
        <v>1</v>
      </c>
      <c r="E218" s="36">
        <f t="shared" si="184"/>
        <v>0</v>
      </c>
      <c r="F218" s="37">
        <f t="shared" si="185"/>
        <v>3</v>
      </c>
      <c r="G218" s="38">
        <f t="shared" si="185"/>
        <v>0</v>
      </c>
      <c r="H218" s="44"/>
      <c r="I218" s="44"/>
      <c r="J218" s="43">
        <f t="shared" si="186"/>
        <v>33</v>
      </c>
      <c r="K218" s="38">
        <f t="shared" si="186"/>
        <v>14</v>
      </c>
      <c r="L218" s="20">
        <v>11</v>
      </c>
      <c r="M218" s="11">
        <v>3</v>
      </c>
      <c r="N218" s="5">
        <f t="shared" si="187"/>
        <v>1</v>
      </c>
      <c r="O218" s="4">
        <f t="shared" si="188"/>
        <v>0</v>
      </c>
      <c r="P218" s="10">
        <v>11</v>
      </c>
      <c r="Q218" s="11">
        <v>6</v>
      </c>
      <c r="R218" s="5">
        <f t="shared" si="189"/>
        <v>1</v>
      </c>
      <c r="S218" s="4">
        <f t="shared" si="190"/>
        <v>0</v>
      </c>
      <c r="T218" s="10">
        <v>11</v>
      </c>
      <c r="U218" s="11">
        <v>5</v>
      </c>
      <c r="V218" s="5">
        <f t="shared" si="191"/>
        <v>1</v>
      </c>
      <c r="W218" s="4">
        <f t="shared" si="192"/>
        <v>0</v>
      </c>
      <c r="X218" s="10"/>
      <c r="Y218" s="11"/>
      <c r="Z218" s="5">
        <f t="shared" si="193"/>
        <v>0</v>
      </c>
      <c r="AA218" s="4">
        <f t="shared" si="194"/>
        <v>0</v>
      </c>
      <c r="AB218" s="10"/>
      <c r="AC218" s="66"/>
      <c r="AD218">
        <f t="shared" si="195"/>
        <v>0</v>
      </c>
      <c r="AE218">
        <f t="shared" si="196"/>
        <v>0</v>
      </c>
      <c r="AF218" s="69"/>
    </row>
    <row r="219" spans="1:32" s="12" customFormat="1" ht="14.65" thickBot="1" x14ac:dyDescent="0.5">
      <c r="A219" s="64"/>
      <c r="B219" s="15" t="s">
        <v>15</v>
      </c>
      <c r="C219" s="26"/>
      <c r="D219" s="45">
        <f t="shared" ref="D219:E219" si="197">SUM(D215:D218)</f>
        <v>4</v>
      </c>
      <c r="E219" s="46">
        <f t="shared" si="197"/>
        <v>0</v>
      </c>
      <c r="F219" s="47">
        <f>SUM(F215:F218)</f>
        <v>12</v>
      </c>
      <c r="G219" s="48">
        <f>SUM(G215:G218)</f>
        <v>0</v>
      </c>
      <c r="H219" s="49"/>
      <c r="I219" s="49"/>
      <c r="J219" s="50">
        <f>SUM(J215:J218)</f>
        <v>133</v>
      </c>
      <c r="K219" s="48">
        <f>SUM(K215:K218)</f>
        <v>43</v>
      </c>
      <c r="AC219" s="58"/>
      <c r="AF219" s="68"/>
    </row>
    <row r="220" spans="1:32" s="12" customFormat="1" x14ac:dyDescent="0.45">
      <c r="A220" s="64"/>
      <c r="B220" s="15" t="s">
        <v>22</v>
      </c>
      <c r="C220" s="26"/>
      <c r="D220" s="45"/>
      <c r="E220" s="46"/>
      <c r="F220" s="83">
        <v>4</v>
      </c>
      <c r="G220" s="84"/>
      <c r="AB220" s="110" t="s">
        <v>17</v>
      </c>
      <c r="AC220" s="110"/>
      <c r="AF220" s="68"/>
    </row>
    <row r="221" spans="1:32" ht="14.65" thickBot="1" x14ac:dyDescent="0.5">
      <c r="A221" s="60"/>
      <c r="B221" s="15" t="s">
        <v>13</v>
      </c>
      <c r="C221" s="17"/>
      <c r="D221" s="51"/>
      <c r="E221" s="52"/>
      <c r="F221" s="51">
        <f>IF(AB222="yes",0,IF(AB222="no",-$C$11,"error"))</f>
        <v>0</v>
      </c>
      <c r="G221" s="52">
        <f>IF(AC222="yes",0,IF(AC222="no",-$C$11,"error"))</f>
        <v>0</v>
      </c>
      <c r="H221" s="18"/>
      <c r="I221" s="18"/>
      <c r="AB221" s="13" t="str">
        <f>B213</f>
        <v>East</v>
      </c>
      <c r="AC221" s="13" t="str">
        <f>C213</f>
        <v>Tayside</v>
      </c>
      <c r="AF221" s="69"/>
    </row>
    <row r="222" spans="1:32" s="16" customFormat="1" ht="14.65" thickBot="1" x14ac:dyDescent="0.5">
      <c r="A222" s="67"/>
      <c r="B222" s="33" t="s">
        <v>16</v>
      </c>
      <c r="C222" s="28"/>
      <c r="D222" s="29">
        <f>SUM(D219:D221)</f>
        <v>4</v>
      </c>
      <c r="E222" s="29">
        <f>SUM(E219:E221)</f>
        <v>0</v>
      </c>
      <c r="F222" s="29">
        <f t="shared" ref="F222:G222" si="198">SUM(F219:F221)</f>
        <v>16</v>
      </c>
      <c r="G222" s="29">
        <f t="shared" si="198"/>
        <v>0</v>
      </c>
      <c r="H222" s="32">
        <f t="shared" ref="H222:I222" si="199">SUM(H215:H221)</f>
        <v>0</v>
      </c>
      <c r="I222" s="33">
        <f t="shared" si="199"/>
        <v>0</v>
      </c>
      <c r="J222" s="30">
        <f>J219</f>
        <v>133</v>
      </c>
      <c r="K222" s="31">
        <f>K219</f>
        <v>43</v>
      </c>
      <c r="AB222" s="3" t="s">
        <v>72</v>
      </c>
      <c r="AC222" s="3" t="s">
        <v>72</v>
      </c>
      <c r="AF222" s="70"/>
    </row>
    <row r="223" spans="1:32" x14ac:dyDescent="0.45">
      <c r="A223" s="60"/>
      <c r="AC223" s="59"/>
      <c r="AF223" s="59"/>
    </row>
    <row r="224" spans="1:32" x14ac:dyDescent="0.45">
      <c r="A224" s="60"/>
      <c r="B224" s="53" t="s">
        <v>18</v>
      </c>
      <c r="C224" s="54" t="s">
        <v>40</v>
      </c>
      <c r="D224" s="54" t="s">
        <v>26</v>
      </c>
      <c r="E224" s="54" t="s">
        <v>27</v>
      </c>
      <c r="F224" s="54" t="s">
        <v>28</v>
      </c>
      <c r="G224" s="54" t="s">
        <v>29</v>
      </c>
      <c r="AC224" s="59"/>
      <c r="AF224" s="59"/>
    </row>
    <row r="225" spans="1:32" x14ac:dyDescent="0.45">
      <c r="A225" s="60"/>
      <c r="B225" s="2" t="str">
        <f>B213</f>
        <v>East</v>
      </c>
      <c r="C225" s="2">
        <f>IF(D219+E219&gt;0,1,0)</f>
        <v>1</v>
      </c>
      <c r="D225" s="2">
        <f>F222</f>
        <v>16</v>
      </c>
      <c r="E225" s="2">
        <f>D219</f>
        <v>4</v>
      </c>
      <c r="F225" s="2">
        <f>F219</f>
        <v>12</v>
      </c>
      <c r="G225" s="2">
        <f>J219-K219</f>
        <v>90</v>
      </c>
      <c r="AC225" s="59"/>
      <c r="AF225" s="59"/>
    </row>
    <row r="226" spans="1:32" x14ac:dyDescent="0.45">
      <c r="A226" s="60"/>
      <c r="B226" s="2" t="str">
        <f>C213</f>
        <v>Tayside</v>
      </c>
      <c r="C226" s="2">
        <f>IF(D219+E219&gt;0,1,0)</f>
        <v>1</v>
      </c>
      <c r="D226" s="2">
        <f>G222</f>
        <v>0</v>
      </c>
      <c r="E226" s="2">
        <f>E219</f>
        <v>0</v>
      </c>
      <c r="F226" s="2">
        <f>G219</f>
        <v>0</v>
      </c>
      <c r="G226" s="2">
        <f>K219-J219</f>
        <v>-90</v>
      </c>
      <c r="AC226" s="59"/>
      <c r="AF226" s="59"/>
    </row>
    <row r="227" spans="1:32" ht="7.5" customHeight="1" x14ac:dyDescent="0.45">
      <c r="A227" s="61"/>
      <c r="B227" s="62"/>
      <c r="C227" s="62"/>
      <c r="D227" s="62"/>
      <c r="E227" s="62"/>
      <c r="F227" s="62"/>
      <c r="G227" s="62"/>
      <c r="H227" s="62"/>
      <c r="I227" s="62"/>
      <c r="J227" s="62"/>
      <c r="K227" s="62"/>
      <c r="L227" s="62"/>
      <c r="M227" s="62"/>
      <c r="N227" s="62"/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  <c r="AA227" s="62"/>
      <c r="AB227" s="62"/>
      <c r="AC227" s="63"/>
      <c r="AF227" s="63"/>
    </row>
    <row r="228" spans="1:32" ht="7.5" customHeight="1" x14ac:dyDescent="0.45"/>
    <row r="229" spans="1:32" ht="6.75" customHeight="1" x14ac:dyDescent="0.45"/>
    <row r="230" spans="1:32" ht="6.75" customHeight="1" x14ac:dyDescent="0.45">
      <c r="A230" s="55"/>
      <c r="B230" s="56"/>
      <c r="C230" s="56"/>
      <c r="D230" s="56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  <c r="P230" s="56"/>
      <c r="Q230" s="56"/>
      <c r="R230" s="56"/>
      <c r="S230" s="56"/>
      <c r="T230" s="56"/>
      <c r="U230" s="56"/>
      <c r="V230" s="56"/>
      <c r="W230" s="56"/>
      <c r="X230" s="56"/>
      <c r="Y230" s="56"/>
      <c r="Z230" s="56"/>
      <c r="AA230" s="56"/>
      <c r="AB230" s="56"/>
      <c r="AC230" s="56"/>
      <c r="AF230" s="57"/>
    </row>
    <row r="231" spans="1:32" s="12" customFormat="1" ht="14.65" thickBot="1" x14ac:dyDescent="0.5">
      <c r="A231" s="64">
        <v>13</v>
      </c>
      <c r="B231" s="53" t="str">
        <f>$B$7</f>
        <v>Grampian</v>
      </c>
      <c r="C231" s="53">
        <f>$B$8</f>
        <v>0</v>
      </c>
      <c r="D231" s="111" t="s">
        <v>25</v>
      </c>
      <c r="E231" s="111"/>
      <c r="F231" s="111"/>
      <c r="G231" s="111"/>
      <c r="H231" s="112"/>
      <c r="I231" s="112"/>
      <c r="J231" s="112"/>
      <c r="K231" s="112"/>
      <c r="L231" s="113" t="s">
        <v>2</v>
      </c>
      <c r="M231" s="113"/>
      <c r="N231" s="34"/>
      <c r="O231" s="34"/>
      <c r="P231" s="113" t="s">
        <v>3</v>
      </c>
      <c r="Q231" s="113"/>
      <c r="R231" s="34"/>
      <c r="S231" s="34"/>
      <c r="T231" s="113" t="s">
        <v>4</v>
      </c>
      <c r="U231" s="113"/>
      <c r="V231" s="34"/>
      <c r="W231" s="34"/>
      <c r="X231" s="113" t="s">
        <v>5</v>
      </c>
      <c r="Y231" s="113"/>
      <c r="Z231" s="34"/>
      <c r="AA231" s="34"/>
      <c r="AB231" s="113" t="s">
        <v>6</v>
      </c>
      <c r="AC231" s="113"/>
      <c r="AF231" s="68"/>
    </row>
    <row r="232" spans="1:32" s="12" customFormat="1" ht="14.65" thickBot="1" x14ac:dyDescent="0.5">
      <c r="A232" s="64"/>
      <c r="B232" s="13" t="s">
        <v>0</v>
      </c>
      <c r="C232" s="21" t="s">
        <v>1</v>
      </c>
      <c r="D232" s="23" t="s">
        <v>20</v>
      </c>
      <c r="E232" s="24" t="s">
        <v>21</v>
      </c>
      <c r="F232" s="27" t="s">
        <v>7</v>
      </c>
      <c r="G232" s="24" t="s">
        <v>8</v>
      </c>
      <c r="H232" s="22" t="s">
        <v>19</v>
      </c>
      <c r="I232" s="14"/>
      <c r="J232" s="14" t="s">
        <v>23</v>
      </c>
      <c r="K232" s="14" t="s">
        <v>24</v>
      </c>
      <c r="L232" s="14" t="s">
        <v>23</v>
      </c>
      <c r="M232" s="14" t="s">
        <v>24</v>
      </c>
      <c r="N232" s="13"/>
      <c r="O232" s="13"/>
      <c r="P232" s="14" t="s">
        <v>23</v>
      </c>
      <c r="Q232" s="14" t="s">
        <v>24</v>
      </c>
      <c r="R232" s="14" t="s">
        <v>23</v>
      </c>
      <c r="S232" s="14" t="s">
        <v>24</v>
      </c>
      <c r="T232" s="14" t="s">
        <v>23</v>
      </c>
      <c r="U232" s="14" t="s">
        <v>24</v>
      </c>
      <c r="V232" s="14" t="s">
        <v>23</v>
      </c>
      <c r="W232" s="14" t="s">
        <v>24</v>
      </c>
      <c r="X232" s="14" t="s">
        <v>23</v>
      </c>
      <c r="Y232" s="14" t="s">
        <v>24</v>
      </c>
      <c r="Z232" s="14" t="s">
        <v>23</v>
      </c>
      <c r="AA232" s="14" t="s">
        <v>24</v>
      </c>
      <c r="AB232" s="14" t="s">
        <v>23</v>
      </c>
      <c r="AC232" s="14" t="s">
        <v>24</v>
      </c>
      <c r="AF232" s="68"/>
    </row>
    <row r="233" spans="1:32" x14ac:dyDescent="0.45">
      <c r="A233" s="60"/>
      <c r="B233" s="3" t="s">
        <v>9</v>
      </c>
      <c r="C233" s="25" t="s">
        <v>9</v>
      </c>
      <c r="D233" s="35">
        <f>IF(F233&gt;G233,1,IF(G233&gt;F233,0,0))</f>
        <v>0</v>
      </c>
      <c r="E233" s="36">
        <f>IF(G233&gt;F233,1,IF(F233&gt;G233,0,0))</f>
        <v>0</v>
      </c>
      <c r="F233" s="37">
        <f>SUM(N233,R233,V233,Z233,AD233)</f>
        <v>0</v>
      </c>
      <c r="G233" s="38">
        <f>SUM(O233,S233,W233,AA233,AE233)</f>
        <v>0</v>
      </c>
      <c r="H233" s="39"/>
      <c r="I233" s="39"/>
      <c r="J233" s="40">
        <f>SUM(L233,P233,T233,X233,AB233)</f>
        <v>0</v>
      </c>
      <c r="K233" s="41">
        <f>SUM(M233,Q233,U233,Y233,AC233)</f>
        <v>0</v>
      </c>
      <c r="L233" s="19"/>
      <c r="M233" s="7"/>
      <c r="N233" s="5">
        <f>IF(L233="",0,IF(L233&gt;M233,1,0))</f>
        <v>0</v>
      </c>
      <c r="O233" s="4">
        <f>IF(M233="",0,IF(M233&gt;L233,1,0))</f>
        <v>0</v>
      </c>
      <c r="P233" s="6"/>
      <c r="Q233" s="7"/>
      <c r="R233" s="5">
        <f>IF(P233="",0,IF(P233&gt;Q233,1,0))</f>
        <v>0</v>
      </c>
      <c r="S233" s="4">
        <f>IF(Q233="",0,IF(Q233&gt;P233,1,0))</f>
        <v>0</v>
      </c>
      <c r="T233" s="6"/>
      <c r="U233" s="7"/>
      <c r="V233" s="5">
        <f>IF(T233="",0,IF(T233&gt;U233,1,0))</f>
        <v>0</v>
      </c>
      <c r="W233" s="4">
        <f>IF(U233="",0,IF(U233&gt;T233,1,0))</f>
        <v>0</v>
      </c>
      <c r="X233" s="6"/>
      <c r="Y233" s="7"/>
      <c r="Z233" s="5">
        <f>IF(X233="",0,IF(X233&gt;Y233,1,0))</f>
        <v>0</v>
      </c>
      <c r="AA233" s="4">
        <f>IF(Y233="",0,IF(Y233&gt;X233,1,0))</f>
        <v>0</v>
      </c>
      <c r="AB233" s="6"/>
      <c r="AC233" s="65"/>
      <c r="AD233">
        <f>IF(AB233="",0,IF(AB233&gt;AC233,1,0))</f>
        <v>0</v>
      </c>
      <c r="AE233">
        <f>IF(AC233="",0,IF(AC233&gt;AB233,1,0))</f>
        <v>0</v>
      </c>
      <c r="AF233" s="69"/>
    </row>
    <row r="234" spans="1:32" x14ac:dyDescent="0.45">
      <c r="A234" s="60"/>
      <c r="B234" s="3" t="s">
        <v>10</v>
      </c>
      <c r="C234" s="25" t="s">
        <v>10</v>
      </c>
      <c r="D234" s="35">
        <f t="shared" ref="D234:D236" si="200">IF(F234&gt;G234,1,IF(G234&gt;F234,0,0))</f>
        <v>0</v>
      </c>
      <c r="E234" s="36">
        <f t="shared" ref="E234:E236" si="201">IF(G234&gt;F234,1,IF(F234&gt;G234,0,0))</f>
        <v>0</v>
      </c>
      <c r="F234" s="37">
        <f t="shared" ref="F234:G236" si="202">SUM(N234,R234,V234,Z234,AD234)</f>
        <v>0</v>
      </c>
      <c r="G234" s="38">
        <f t="shared" si="202"/>
        <v>0</v>
      </c>
      <c r="H234" s="42"/>
      <c r="I234" s="42"/>
      <c r="J234" s="43">
        <f t="shared" ref="J234:K236" si="203">SUM(L234,P234,T234,X234,AB234)</f>
        <v>0</v>
      </c>
      <c r="K234" s="38">
        <f t="shared" si="203"/>
        <v>0</v>
      </c>
      <c r="L234" s="5"/>
      <c r="M234" s="9"/>
      <c r="N234" s="5">
        <f t="shared" ref="N234:N236" si="204">IF(L234="",0,IF(L234&gt;M234,1,0))</f>
        <v>0</v>
      </c>
      <c r="O234" s="4">
        <f t="shared" ref="O234:O236" si="205">IF(M234="",0,IF(M234&gt;L234,1,0))</f>
        <v>0</v>
      </c>
      <c r="P234" s="8"/>
      <c r="Q234" s="9"/>
      <c r="R234" s="5">
        <f t="shared" ref="R234:R236" si="206">IF(P234="",0,IF(P234&gt;Q234,1,0))</f>
        <v>0</v>
      </c>
      <c r="S234" s="4">
        <f t="shared" ref="S234:S236" si="207">IF(Q234="",0,IF(Q234&gt;P234,1,0))</f>
        <v>0</v>
      </c>
      <c r="T234" s="8"/>
      <c r="U234" s="9"/>
      <c r="V234" s="5">
        <f t="shared" ref="V234:V236" si="208">IF(T234="",0,IF(T234&gt;U234,1,0))</f>
        <v>0</v>
      </c>
      <c r="W234" s="4">
        <f t="shared" ref="W234:W236" si="209">IF(U234="",0,IF(U234&gt;T234,1,0))</f>
        <v>0</v>
      </c>
      <c r="X234" s="8"/>
      <c r="Y234" s="9"/>
      <c r="Z234" s="5">
        <f t="shared" ref="Z234:Z236" si="210">IF(X234="",0,IF(X234&gt;Y234,1,0))</f>
        <v>0</v>
      </c>
      <c r="AA234" s="4">
        <f t="shared" ref="AA234:AA236" si="211">IF(Y234="",0,IF(Y234&gt;X234,1,0))</f>
        <v>0</v>
      </c>
      <c r="AB234" s="8"/>
      <c r="AC234" s="1"/>
      <c r="AD234">
        <f t="shared" ref="AD234:AD236" si="212">IF(AB234="",0,IF(AB234&gt;AC234,1,0))</f>
        <v>0</v>
      </c>
      <c r="AE234">
        <f t="shared" ref="AE234:AE236" si="213">IF(AC234="",0,IF(AC234&gt;AB234,1,0))</f>
        <v>0</v>
      </c>
      <c r="AF234" s="69"/>
    </row>
    <row r="235" spans="1:32" x14ac:dyDescent="0.45">
      <c r="A235" s="60"/>
      <c r="B235" s="3" t="s">
        <v>11</v>
      </c>
      <c r="C235" s="25" t="s">
        <v>11</v>
      </c>
      <c r="D235" s="35">
        <f t="shared" si="200"/>
        <v>0</v>
      </c>
      <c r="E235" s="36">
        <f t="shared" si="201"/>
        <v>0</v>
      </c>
      <c r="F235" s="37">
        <f t="shared" si="202"/>
        <v>0</v>
      </c>
      <c r="G235" s="38">
        <f t="shared" si="202"/>
        <v>0</v>
      </c>
      <c r="H235" s="42"/>
      <c r="I235" s="42"/>
      <c r="J235" s="43">
        <f t="shared" si="203"/>
        <v>0</v>
      </c>
      <c r="K235" s="38">
        <f t="shared" si="203"/>
        <v>0</v>
      </c>
      <c r="L235" s="5"/>
      <c r="M235" s="9"/>
      <c r="N235" s="5">
        <f t="shared" si="204"/>
        <v>0</v>
      </c>
      <c r="O235" s="4">
        <f t="shared" si="205"/>
        <v>0</v>
      </c>
      <c r="P235" s="8"/>
      <c r="Q235" s="9"/>
      <c r="R235" s="5">
        <f t="shared" si="206"/>
        <v>0</v>
      </c>
      <c r="S235" s="4">
        <f t="shared" si="207"/>
        <v>0</v>
      </c>
      <c r="T235" s="8"/>
      <c r="U235" s="9"/>
      <c r="V235" s="5">
        <f t="shared" si="208"/>
        <v>0</v>
      </c>
      <c r="W235" s="4">
        <f t="shared" si="209"/>
        <v>0</v>
      </c>
      <c r="X235" s="8"/>
      <c r="Y235" s="9"/>
      <c r="Z235" s="5">
        <f t="shared" si="210"/>
        <v>0</v>
      </c>
      <c r="AA235" s="4">
        <f t="shared" si="211"/>
        <v>0</v>
      </c>
      <c r="AB235" s="8"/>
      <c r="AC235" s="1"/>
      <c r="AD235">
        <f t="shared" si="212"/>
        <v>0</v>
      </c>
      <c r="AE235">
        <f t="shared" si="213"/>
        <v>0</v>
      </c>
      <c r="AF235" s="69"/>
    </row>
    <row r="236" spans="1:32" ht="14.65" thickBot="1" x14ac:dyDescent="0.5">
      <c r="A236" s="60"/>
      <c r="B236" s="3" t="s">
        <v>12</v>
      </c>
      <c r="C236" s="25" t="s">
        <v>12</v>
      </c>
      <c r="D236" s="35">
        <f t="shared" si="200"/>
        <v>0</v>
      </c>
      <c r="E236" s="36">
        <f t="shared" si="201"/>
        <v>0</v>
      </c>
      <c r="F236" s="37">
        <f t="shared" si="202"/>
        <v>0</v>
      </c>
      <c r="G236" s="38">
        <f t="shared" si="202"/>
        <v>0</v>
      </c>
      <c r="H236" s="44"/>
      <c r="I236" s="44"/>
      <c r="J236" s="43">
        <f t="shared" si="203"/>
        <v>0</v>
      </c>
      <c r="K236" s="38">
        <f t="shared" si="203"/>
        <v>0</v>
      </c>
      <c r="L236" s="20"/>
      <c r="M236" s="11"/>
      <c r="N236" s="5">
        <f t="shared" si="204"/>
        <v>0</v>
      </c>
      <c r="O236" s="4">
        <f t="shared" si="205"/>
        <v>0</v>
      </c>
      <c r="P236" s="10"/>
      <c r="Q236" s="11"/>
      <c r="R236" s="5">
        <f t="shared" si="206"/>
        <v>0</v>
      </c>
      <c r="S236" s="4">
        <f t="shared" si="207"/>
        <v>0</v>
      </c>
      <c r="T236" s="10"/>
      <c r="U236" s="11"/>
      <c r="V236" s="5">
        <f t="shared" si="208"/>
        <v>0</v>
      </c>
      <c r="W236" s="4">
        <f t="shared" si="209"/>
        <v>0</v>
      </c>
      <c r="X236" s="10"/>
      <c r="Y236" s="11"/>
      <c r="Z236" s="5">
        <f t="shared" si="210"/>
        <v>0</v>
      </c>
      <c r="AA236" s="4">
        <f t="shared" si="211"/>
        <v>0</v>
      </c>
      <c r="AB236" s="10"/>
      <c r="AC236" s="66"/>
      <c r="AD236">
        <f t="shared" si="212"/>
        <v>0</v>
      </c>
      <c r="AE236">
        <f t="shared" si="213"/>
        <v>0</v>
      </c>
      <c r="AF236" s="69"/>
    </row>
    <row r="237" spans="1:32" s="12" customFormat="1" ht="14.65" thickBot="1" x14ac:dyDescent="0.5">
      <c r="A237" s="64"/>
      <c r="B237" s="15" t="s">
        <v>15</v>
      </c>
      <c r="C237" s="26"/>
      <c r="D237" s="45">
        <f t="shared" ref="D237:E237" si="214">SUM(D233:D236)</f>
        <v>0</v>
      </c>
      <c r="E237" s="46">
        <f t="shared" si="214"/>
        <v>0</v>
      </c>
      <c r="F237" s="47">
        <f>SUM(F233:F236)</f>
        <v>0</v>
      </c>
      <c r="G237" s="48">
        <f>SUM(G233:G236)</f>
        <v>0</v>
      </c>
      <c r="H237" s="49"/>
      <c r="I237" s="49"/>
      <c r="J237" s="50">
        <f>SUM(J233:J236)</f>
        <v>0</v>
      </c>
      <c r="K237" s="48">
        <f>SUM(K233:K236)</f>
        <v>0</v>
      </c>
      <c r="AC237" s="58"/>
      <c r="AF237" s="68"/>
    </row>
    <row r="238" spans="1:32" s="12" customFormat="1" x14ac:dyDescent="0.45">
      <c r="A238" s="64"/>
      <c r="B238" s="15" t="s">
        <v>22</v>
      </c>
      <c r="C238" s="26"/>
      <c r="D238" s="45"/>
      <c r="E238" s="46"/>
      <c r="F238" s="83"/>
      <c r="G238" s="84"/>
      <c r="AB238" s="110" t="s">
        <v>17</v>
      </c>
      <c r="AC238" s="110"/>
      <c r="AF238" s="68"/>
    </row>
    <row r="239" spans="1:32" ht="14.65" thickBot="1" x14ac:dyDescent="0.5">
      <c r="A239" s="60"/>
      <c r="B239" s="15" t="s">
        <v>13</v>
      </c>
      <c r="C239" s="17"/>
      <c r="D239" s="51"/>
      <c r="E239" s="52"/>
      <c r="F239" s="51" t="str">
        <f>IF(AB240="yes",0,IF(AB240="no",-$C$11,"error"))</f>
        <v>error</v>
      </c>
      <c r="G239" s="52" t="str">
        <f>IF(AC240="yes",0,IF(AC240="no",-$C$11,"error"))</f>
        <v>error</v>
      </c>
      <c r="H239" s="18"/>
      <c r="I239" s="18"/>
      <c r="AB239" s="13" t="str">
        <f>B231</f>
        <v>Grampian</v>
      </c>
      <c r="AC239" s="13">
        <f>C231</f>
        <v>0</v>
      </c>
      <c r="AF239" s="69"/>
    </row>
    <row r="240" spans="1:32" s="16" customFormat="1" ht="14.65" thickBot="1" x14ac:dyDescent="0.5">
      <c r="A240" s="67"/>
      <c r="B240" s="33" t="s">
        <v>16</v>
      </c>
      <c r="C240" s="28"/>
      <c r="D240" s="29">
        <f>SUM(D237:D239)</f>
        <v>0</v>
      </c>
      <c r="E240" s="29">
        <f>SUM(E237:E239)</f>
        <v>0</v>
      </c>
      <c r="F240" s="29">
        <f t="shared" ref="F240:G240" si="215">SUM(F237:F239)</f>
        <v>0</v>
      </c>
      <c r="G240" s="29">
        <f t="shared" si="215"/>
        <v>0</v>
      </c>
      <c r="H240" s="32">
        <f t="shared" ref="H240:I240" si="216">SUM(H233:H239)</f>
        <v>0</v>
      </c>
      <c r="I240" s="33">
        <f t="shared" si="216"/>
        <v>0</v>
      </c>
      <c r="J240" s="30">
        <f>J237</f>
        <v>0</v>
      </c>
      <c r="K240" s="31">
        <f>K237</f>
        <v>0</v>
      </c>
      <c r="AB240" s="3"/>
      <c r="AC240" s="3"/>
      <c r="AF240" s="70"/>
    </row>
    <row r="241" spans="1:32" x14ac:dyDescent="0.45">
      <c r="A241" s="60"/>
      <c r="AC241" s="59"/>
      <c r="AF241" s="59"/>
    </row>
    <row r="242" spans="1:32" x14ac:dyDescent="0.45">
      <c r="A242" s="60"/>
      <c r="B242" s="53" t="s">
        <v>18</v>
      </c>
      <c r="C242" s="54" t="s">
        <v>40</v>
      </c>
      <c r="D242" s="54" t="s">
        <v>26</v>
      </c>
      <c r="E242" s="54" t="s">
        <v>27</v>
      </c>
      <c r="F242" s="54" t="s">
        <v>28</v>
      </c>
      <c r="G242" s="54" t="s">
        <v>29</v>
      </c>
      <c r="AC242" s="59"/>
      <c r="AF242" s="59"/>
    </row>
    <row r="243" spans="1:32" x14ac:dyDescent="0.45">
      <c r="A243" s="60"/>
      <c r="B243" s="2" t="str">
        <f>B231</f>
        <v>Grampian</v>
      </c>
      <c r="C243" s="2">
        <f>IF(D237+E237&gt;0,1,0)</f>
        <v>0</v>
      </c>
      <c r="D243" s="2">
        <f>F240</f>
        <v>0</v>
      </c>
      <c r="E243" s="2">
        <f>D237</f>
        <v>0</v>
      </c>
      <c r="F243" s="2">
        <f>F237</f>
        <v>0</v>
      </c>
      <c r="G243" s="2">
        <f>J237-K237</f>
        <v>0</v>
      </c>
      <c r="AC243" s="59"/>
      <c r="AF243" s="59"/>
    </row>
    <row r="244" spans="1:32" x14ac:dyDescent="0.45">
      <c r="A244" s="60"/>
      <c r="B244" s="2">
        <f>C231</f>
        <v>0</v>
      </c>
      <c r="C244" s="2">
        <f>IF(D237+E237&gt;0,1,0)</f>
        <v>0</v>
      </c>
      <c r="D244" s="2">
        <f>G240</f>
        <v>0</v>
      </c>
      <c r="E244" s="2">
        <f>E237</f>
        <v>0</v>
      </c>
      <c r="F244" s="2">
        <f>G237</f>
        <v>0</v>
      </c>
      <c r="G244" s="2">
        <f>K237-J237</f>
        <v>0</v>
      </c>
      <c r="AC244" s="59"/>
      <c r="AF244" s="59"/>
    </row>
    <row r="245" spans="1:32" ht="7.5" customHeight="1" x14ac:dyDescent="0.45">
      <c r="A245" s="61"/>
      <c r="B245" s="62"/>
      <c r="C245" s="62"/>
      <c r="D245" s="62"/>
      <c r="E245" s="62"/>
      <c r="F245" s="62"/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  <c r="R245" s="62"/>
      <c r="S245" s="62"/>
      <c r="T245" s="62"/>
      <c r="U245" s="62"/>
      <c r="V245" s="62"/>
      <c r="W245" s="62"/>
      <c r="X245" s="62"/>
      <c r="Y245" s="62"/>
      <c r="Z245" s="62"/>
      <c r="AA245" s="62"/>
      <c r="AB245" s="62"/>
      <c r="AC245" s="63"/>
      <c r="AF245" s="63"/>
    </row>
    <row r="246" spans="1:32" ht="7.5" customHeight="1" x14ac:dyDescent="0.45"/>
    <row r="247" spans="1:32" ht="6.75" customHeight="1" x14ac:dyDescent="0.45"/>
    <row r="248" spans="1:32" ht="6.75" customHeight="1" x14ac:dyDescent="0.45">
      <c r="A248" s="55"/>
      <c r="B248" s="56"/>
      <c r="C248" s="56"/>
      <c r="D248" s="56"/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  <c r="P248" s="56"/>
      <c r="Q248" s="56"/>
      <c r="R248" s="56"/>
      <c r="S248" s="56"/>
      <c r="T248" s="56"/>
      <c r="U248" s="56"/>
      <c r="V248" s="56"/>
      <c r="W248" s="56"/>
      <c r="X248" s="56"/>
      <c r="Y248" s="56"/>
      <c r="Z248" s="56"/>
      <c r="AA248" s="56"/>
      <c r="AB248" s="56"/>
      <c r="AC248" s="56"/>
      <c r="AF248" s="57"/>
    </row>
    <row r="249" spans="1:32" s="12" customFormat="1" ht="14.65" thickBot="1" x14ac:dyDescent="0.5">
      <c r="A249" s="64">
        <v>14</v>
      </c>
      <c r="B249" s="53" t="str">
        <f>$B$7</f>
        <v>Grampian</v>
      </c>
      <c r="C249" s="53" t="str">
        <f>$B$9</f>
        <v>Tayside</v>
      </c>
      <c r="D249" s="111" t="s">
        <v>25</v>
      </c>
      <c r="E249" s="111"/>
      <c r="F249" s="111"/>
      <c r="G249" s="111"/>
      <c r="H249" s="112"/>
      <c r="I249" s="112"/>
      <c r="J249" s="112"/>
      <c r="K249" s="112"/>
      <c r="L249" s="113" t="s">
        <v>2</v>
      </c>
      <c r="M249" s="113"/>
      <c r="N249" s="34"/>
      <c r="O249" s="34"/>
      <c r="P249" s="113" t="s">
        <v>3</v>
      </c>
      <c r="Q249" s="113"/>
      <c r="R249" s="34"/>
      <c r="S249" s="34"/>
      <c r="T249" s="113" t="s">
        <v>4</v>
      </c>
      <c r="U249" s="113"/>
      <c r="V249" s="34"/>
      <c r="W249" s="34"/>
      <c r="X249" s="113" t="s">
        <v>5</v>
      </c>
      <c r="Y249" s="113"/>
      <c r="Z249" s="34"/>
      <c r="AA249" s="34"/>
      <c r="AB249" s="113" t="s">
        <v>6</v>
      </c>
      <c r="AC249" s="113"/>
      <c r="AF249" s="68"/>
    </row>
    <row r="250" spans="1:32" s="12" customFormat="1" ht="14.65" thickBot="1" x14ac:dyDescent="0.5">
      <c r="A250" s="64"/>
      <c r="B250" s="13" t="s">
        <v>0</v>
      </c>
      <c r="C250" s="21" t="s">
        <v>1</v>
      </c>
      <c r="D250" s="23" t="s">
        <v>20</v>
      </c>
      <c r="E250" s="24" t="s">
        <v>21</v>
      </c>
      <c r="F250" s="27" t="s">
        <v>7</v>
      </c>
      <c r="G250" s="24" t="s">
        <v>8</v>
      </c>
      <c r="H250" s="22" t="s">
        <v>19</v>
      </c>
      <c r="I250" s="14"/>
      <c r="J250" s="14" t="s">
        <v>23</v>
      </c>
      <c r="K250" s="14" t="s">
        <v>24</v>
      </c>
      <c r="L250" s="14" t="s">
        <v>23</v>
      </c>
      <c r="M250" s="14" t="s">
        <v>24</v>
      </c>
      <c r="N250" s="13"/>
      <c r="O250" s="13"/>
      <c r="P250" s="14" t="s">
        <v>23</v>
      </c>
      <c r="Q250" s="14" t="s">
        <v>24</v>
      </c>
      <c r="R250" s="14" t="s">
        <v>23</v>
      </c>
      <c r="S250" s="14" t="s">
        <v>24</v>
      </c>
      <c r="T250" s="14" t="s">
        <v>23</v>
      </c>
      <c r="U250" s="14" t="s">
        <v>24</v>
      </c>
      <c r="V250" s="14" t="s">
        <v>23</v>
      </c>
      <c r="W250" s="14" t="s">
        <v>24</v>
      </c>
      <c r="X250" s="14" t="s">
        <v>23</v>
      </c>
      <c r="Y250" s="14" t="s">
        <v>24</v>
      </c>
      <c r="Z250" s="14" t="s">
        <v>23</v>
      </c>
      <c r="AA250" s="14" t="s">
        <v>24</v>
      </c>
      <c r="AB250" s="14" t="s">
        <v>23</v>
      </c>
      <c r="AC250" s="14" t="s">
        <v>24</v>
      </c>
      <c r="AF250" s="68"/>
    </row>
    <row r="251" spans="1:32" x14ac:dyDescent="0.45">
      <c r="A251" s="60"/>
      <c r="B251" s="8" t="s">
        <v>157</v>
      </c>
      <c r="C251" s="8" t="s">
        <v>163</v>
      </c>
      <c r="D251" s="35">
        <f>IF(F251&gt;G251,1,IF(G251&gt;F251,0,0))</f>
        <v>1</v>
      </c>
      <c r="E251" s="36">
        <f>IF(G251&gt;F251,1,IF(F251&gt;G251,0,0))</f>
        <v>0</v>
      </c>
      <c r="F251" s="37">
        <f>SUM(N251,R251,V251,Z251,AD251)</f>
        <v>3</v>
      </c>
      <c r="G251" s="38">
        <f>SUM(O251,S251,W251,AA251,AE251)</f>
        <v>0</v>
      </c>
      <c r="H251" s="39"/>
      <c r="I251" s="39"/>
      <c r="J251" s="40">
        <f>SUM(L251,P251,T251,X251,AB251)</f>
        <v>33</v>
      </c>
      <c r="K251" s="41">
        <f>SUM(M251,Q251,U251,Y251,AC251)</f>
        <v>21</v>
      </c>
      <c r="L251" s="19">
        <v>11</v>
      </c>
      <c r="M251" s="7">
        <v>7</v>
      </c>
      <c r="N251" s="5">
        <f>IF(L251="",0,IF(L251&gt;M251,1,0))</f>
        <v>1</v>
      </c>
      <c r="O251" s="4">
        <f>IF(M251="",0,IF(M251&gt;L251,1,0))</f>
        <v>0</v>
      </c>
      <c r="P251" s="6">
        <v>11</v>
      </c>
      <c r="Q251" s="7">
        <v>8</v>
      </c>
      <c r="R251" s="5">
        <f>IF(P251="",0,IF(P251&gt;Q251,1,0))</f>
        <v>1</v>
      </c>
      <c r="S251" s="4">
        <f>IF(Q251="",0,IF(Q251&gt;P251,1,0))</f>
        <v>0</v>
      </c>
      <c r="T251" s="6">
        <v>11</v>
      </c>
      <c r="U251" s="7">
        <v>6</v>
      </c>
      <c r="V251" s="5">
        <f>IF(T251="",0,IF(T251&gt;U251,1,0))</f>
        <v>1</v>
      </c>
      <c r="W251" s="4">
        <f>IF(U251="",0,IF(U251&gt;T251,1,0))</f>
        <v>0</v>
      </c>
      <c r="X251" s="6"/>
      <c r="Y251" s="7"/>
      <c r="Z251" s="5">
        <f>IF(X251="",0,IF(X251&gt;Y251,1,0))</f>
        <v>0</v>
      </c>
      <c r="AA251" s="4">
        <f>IF(Y251="",0,IF(Y251&gt;X251,1,0))</f>
        <v>0</v>
      </c>
      <c r="AB251" s="6"/>
      <c r="AC251" s="65"/>
      <c r="AD251">
        <f>IF(AB251="",0,IF(AB251&gt;AC251,1,0))</f>
        <v>0</v>
      </c>
      <c r="AE251">
        <f>IF(AC251="",0,IF(AC251&gt;AB251,1,0))</f>
        <v>0</v>
      </c>
      <c r="AF251" s="69"/>
    </row>
    <row r="252" spans="1:32" x14ac:dyDescent="0.45">
      <c r="A252" s="60"/>
      <c r="B252" s="8" t="s">
        <v>158</v>
      </c>
      <c r="C252" s="8" t="s">
        <v>69</v>
      </c>
      <c r="D252" s="35">
        <f t="shared" ref="D252:D254" si="217">IF(F252&gt;G252,1,IF(G252&gt;F252,0,0))</f>
        <v>1</v>
      </c>
      <c r="E252" s="36">
        <f t="shared" ref="E252:E254" si="218">IF(G252&gt;F252,1,IF(F252&gt;G252,0,0))</f>
        <v>0</v>
      </c>
      <c r="F252" s="37">
        <f t="shared" ref="F252:G254" si="219">SUM(N252,R252,V252,Z252,AD252)</f>
        <v>3</v>
      </c>
      <c r="G252" s="38">
        <f t="shared" si="219"/>
        <v>0</v>
      </c>
      <c r="H252" s="42"/>
      <c r="I252" s="42"/>
      <c r="J252" s="43">
        <f t="shared" ref="J252:K254" si="220">SUM(L252,P252,T252,X252,AB252)</f>
        <v>33</v>
      </c>
      <c r="K252" s="38">
        <f t="shared" si="220"/>
        <v>6</v>
      </c>
      <c r="L252" s="5">
        <v>11</v>
      </c>
      <c r="M252" s="9">
        <v>2</v>
      </c>
      <c r="N252" s="5">
        <f t="shared" ref="N252:N254" si="221">IF(L252="",0,IF(L252&gt;M252,1,0))</f>
        <v>1</v>
      </c>
      <c r="O252" s="4">
        <f t="shared" ref="O252:O254" si="222">IF(M252="",0,IF(M252&gt;L252,1,0))</f>
        <v>0</v>
      </c>
      <c r="P252" s="8">
        <v>11</v>
      </c>
      <c r="Q252" s="9">
        <v>0</v>
      </c>
      <c r="R252" s="5">
        <f t="shared" ref="R252:R254" si="223">IF(P252="",0,IF(P252&gt;Q252,1,0))</f>
        <v>1</v>
      </c>
      <c r="S252" s="4">
        <f t="shared" ref="S252:S254" si="224">IF(Q252="",0,IF(Q252&gt;P252,1,0))</f>
        <v>0</v>
      </c>
      <c r="T252" s="8">
        <v>11</v>
      </c>
      <c r="U252" s="9">
        <v>4</v>
      </c>
      <c r="V252" s="5">
        <f t="shared" ref="V252:V254" si="225">IF(T252="",0,IF(T252&gt;U252,1,0))</f>
        <v>1</v>
      </c>
      <c r="W252" s="4">
        <f t="shared" ref="W252:W254" si="226">IF(U252="",0,IF(U252&gt;T252,1,0))</f>
        <v>0</v>
      </c>
      <c r="X252" s="8"/>
      <c r="Y252" s="9"/>
      <c r="Z252" s="5">
        <f t="shared" ref="Z252:Z254" si="227">IF(X252="",0,IF(X252&gt;Y252,1,0))</f>
        <v>0</v>
      </c>
      <c r="AA252" s="4">
        <f t="shared" ref="AA252:AA254" si="228">IF(Y252="",0,IF(Y252&gt;X252,1,0))</f>
        <v>0</v>
      </c>
      <c r="AB252" s="8"/>
      <c r="AC252" s="1"/>
      <c r="AD252">
        <f t="shared" ref="AD252:AD254" si="229">IF(AB252="",0,IF(AB252&gt;AC252,1,0))</f>
        <v>0</v>
      </c>
      <c r="AE252">
        <f t="shared" ref="AE252:AE254" si="230">IF(AC252="",0,IF(AC252&gt;AB252,1,0))</f>
        <v>0</v>
      </c>
      <c r="AF252" s="69"/>
    </row>
    <row r="253" spans="1:32" x14ac:dyDescent="0.45">
      <c r="A253" s="60"/>
      <c r="B253" s="8" t="s">
        <v>159</v>
      </c>
      <c r="C253" s="8" t="s">
        <v>70</v>
      </c>
      <c r="D253" s="35">
        <f t="shared" si="217"/>
        <v>1</v>
      </c>
      <c r="E253" s="36">
        <f t="shared" si="218"/>
        <v>0</v>
      </c>
      <c r="F253" s="37">
        <f t="shared" si="219"/>
        <v>3</v>
      </c>
      <c r="G253" s="38">
        <f t="shared" si="219"/>
        <v>0</v>
      </c>
      <c r="H253" s="42"/>
      <c r="I253" s="42"/>
      <c r="J253" s="43">
        <f t="shared" si="220"/>
        <v>33</v>
      </c>
      <c r="K253" s="38">
        <f t="shared" si="220"/>
        <v>11</v>
      </c>
      <c r="L253" s="5">
        <v>11</v>
      </c>
      <c r="M253" s="9">
        <v>2</v>
      </c>
      <c r="N253" s="5">
        <f t="shared" si="221"/>
        <v>1</v>
      </c>
      <c r="O253" s="4">
        <f t="shared" si="222"/>
        <v>0</v>
      </c>
      <c r="P253" s="8">
        <v>11</v>
      </c>
      <c r="Q253" s="9">
        <v>4</v>
      </c>
      <c r="R253" s="5">
        <f t="shared" si="223"/>
        <v>1</v>
      </c>
      <c r="S253" s="4">
        <f t="shared" si="224"/>
        <v>0</v>
      </c>
      <c r="T253" s="8">
        <v>11</v>
      </c>
      <c r="U253" s="9">
        <v>5</v>
      </c>
      <c r="V253" s="5">
        <f t="shared" si="225"/>
        <v>1</v>
      </c>
      <c r="W253" s="4">
        <f t="shared" si="226"/>
        <v>0</v>
      </c>
      <c r="X253" s="8"/>
      <c r="Y253" s="9"/>
      <c r="Z253" s="5">
        <f t="shared" si="227"/>
        <v>0</v>
      </c>
      <c r="AA253" s="4">
        <f t="shared" si="228"/>
        <v>0</v>
      </c>
      <c r="AB253" s="8"/>
      <c r="AC253" s="1"/>
      <c r="AD253">
        <f t="shared" si="229"/>
        <v>0</v>
      </c>
      <c r="AE253">
        <f t="shared" si="230"/>
        <v>0</v>
      </c>
      <c r="AF253" s="69"/>
    </row>
    <row r="254" spans="1:32" ht="14.65" thickBot="1" x14ac:dyDescent="0.5">
      <c r="A254" s="60"/>
      <c r="B254" s="8" t="s">
        <v>160</v>
      </c>
      <c r="C254" s="8" t="s">
        <v>71</v>
      </c>
      <c r="D254" s="35">
        <f t="shared" si="217"/>
        <v>1</v>
      </c>
      <c r="E254" s="36">
        <f t="shared" si="218"/>
        <v>0</v>
      </c>
      <c r="F254" s="37">
        <f t="shared" si="219"/>
        <v>3</v>
      </c>
      <c r="G254" s="38">
        <f t="shared" si="219"/>
        <v>0</v>
      </c>
      <c r="H254" s="44"/>
      <c r="I254" s="44"/>
      <c r="J254" s="43">
        <f t="shared" si="220"/>
        <v>33</v>
      </c>
      <c r="K254" s="38">
        <f t="shared" si="220"/>
        <v>16</v>
      </c>
      <c r="L254" s="20">
        <v>11</v>
      </c>
      <c r="M254" s="11">
        <v>3</v>
      </c>
      <c r="N254" s="5">
        <f t="shared" si="221"/>
        <v>1</v>
      </c>
      <c r="O254" s="4">
        <f t="shared" si="222"/>
        <v>0</v>
      </c>
      <c r="P254" s="10">
        <v>11</v>
      </c>
      <c r="Q254" s="11">
        <v>7</v>
      </c>
      <c r="R254" s="5">
        <f t="shared" si="223"/>
        <v>1</v>
      </c>
      <c r="S254" s="4">
        <f t="shared" si="224"/>
        <v>0</v>
      </c>
      <c r="T254" s="10">
        <v>11</v>
      </c>
      <c r="U254" s="11">
        <v>6</v>
      </c>
      <c r="V254" s="5">
        <f t="shared" si="225"/>
        <v>1</v>
      </c>
      <c r="W254" s="4">
        <f t="shared" si="226"/>
        <v>0</v>
      </c>
      <c r="X254" s="10"/>
      <c r="Y254" s="11"/>
      <c r="Z254" s="5">
        <f t="shared" si="227"/>
        <v>0</v>
      </c>
      <c r="AA254" s="4">
        <f t="shared" si="228"/>
        <v>0</v>
      </c>
      <c r="AB254" s="10"/>
      <c r="AC254" s="66"/>
      <c r="AD254">
        <f t="shared" si="229"/>
        <v>0</v>
      </c>
      <c r="AE254">
        <f t="shared" si="230"/>
        <v>0</v>
      </c>
      <c r="AF254" s="69"/>
    </row>
    <row r="255" spans="1:32" s="12" customFormat="1" ht="14.65" thickBot="1" x14ac:dyDescent="0.5">
      <c r="A255" s="64"/>
      <c r="B255" s="15" t="s">
        <v>15</v>
      </c>
      <c r="C255" s="26"/>
      <c r="D255" s="45">
        <f t="shared" ref="D255:E255" si="231">SUM(D251:D254)</f>
        <v>4</v>
      </c>
      <c r="E255" s="46">
        <f t="shared" si="231"/>
        <v>0</v>
      </c>
      <c r="F255" s="47">
        <f>SUM(F251:F254)</f>
        <v>12</v>
      </c>
      <c r="G255" s="48">
        <f>SUM(G251:G254)</f>
        <v>0</v>
      </c>
      <c r="H255" s="49"/>
      <c r="I255" s="49"/>
      <c r="J255" s="50">
        <f>SUM(J251:J254)</f>
        <v>132</v>
      </c>
      <c r="K255" s="48">
        <f>SUM(K251:K254)</f>
        <v>54</v>
      </c>
      <c r="AC255" s="58"/>
      <c r="AF255" s="68"/>
    </row>
    <row r="256" spans="1:32" s="12" customFormat="1" x14ac:dyDescent="0.45">
      <c r="A256" s="64"/>
      <c r="B256" s="15" t="s">
        <v>22</v>
      </c>
      <c r="C256" s="26"/>
      <c r="D256" s="45"/>
      <c r="E256" s="46"/>
      <c r="F256" s="83">
        <v>4</v>
      </c>
      <c r="G256" s="84"/>
      <c r="AB256" s="110" t="s">
        <v>17</v>
      </c>
      <c r="AC256" s="110"/>
      <c r="AF256" s="68"/>
    </row>
    <row r="257" spans="1:32" ht="14.65" thickBot="1" x14ac:dyDescent="0.5">
      <c r="A257" s="60"/>
      <c r="B257" s="15" t="s">
        <v>13</v>
      </c>
      <c r="C257" s="17"/>
      <c r="D257" s="51"/>
      <c r="E257" s="52"/>
      <c r="F257" s="51">
        <f>IF(AB258="yes",0,IF(AB258="no",-$C$11,"error"))</f>
        <v>0</v>
      </c>
      <c r="G257" s="52">
        <f>IF(AC258="yes",0,IF(AC258="no",-$C$11,"error"))</f>
        <v>0</v>
      </c>
      <c r="H257" s="18"/>
      <c r="I257" s="18"/>
      <c r="AB257" s="13" t="str">
        <f>B249</f>
        <v>Grampian</v>
      </c>
      <c r="AC257" s="13" t="str">
        <f>C249</f>
        <v>Tayside</v>
      </c>
      <c r="AF257" s="69"/>
    </row>
    <row r="258" spans="1:32" s="16" customFormat="1" ht="14.65" thickBot="1" x14ac:dyDescent="0.5">
      <c r="A258" s="67"/>
      <c r="B258" s="33" t="s">
        <v>16</v>
      </c>
      <c r="C258" s="28"/>
      <c r="D258" s="29">
        <f>SUM(D255:D257)</f>
        <v>4</v>
      </c>
      <c r="E258" s="29">
        <f>SUM(E255:E257)</f>
        <v>0</v>
      </c>
      <c r="F258" s="29">
        <f t="shared" ref="F258:G258" si="232">SUM(F255:F257)</f>
        <v>16</v>
      </c>
      <c r="G258" s="29">
        <f t="shared" si="232"/>
        <v>0</v>
      </c>
      <c r="H258" s="32">
        <f t="shared" ref="H258:I258" si="233">SUM(H251:H257)</f>
        <v>0</v>
      </c>
      <c r="I258" s="33">
        <f t="shared" si="233"/>
        <v>0</v>
      </c>
      <c r="J258" s="30">
        <f>J255</f>
        <v>132</v>
      </c>
      <c r="K258" s="31">
        <f>K255</f>
        <v>54</v>
      </c>
      <c r="AB258" s="3" t="s">
        <v>72</v>
      </c>
      <c r="AC258" s="3" t="s">
        <v>72</v>
      </c>
      <c r="AF258" s="70"/>
    </row>
    <row r="259" spans="1:32" x14ac:dyDescent="0.45">
      <c r="A259" s="60"/>
      <c r="AC259" s="59"/>
      <c r="AF259" s="59"/>
    </row>
    <row r="260" spans="1:32" x14ac:dyDescent="0.45">
      <c r="A260" s="60"/>
      <c r="B260" s="53" t="s">
        <v>18</v>
      </c>
      <c r="C260" s="54" t="s">
        <v>40</v>
      </c>
      <c r="D260" s="54" t="s">
        <v>26</v>
      </c>
      <c r="E260" s="54" t="s">
        <v>27</v>
      </c>
      <c r="F260" s="54" t="s">
        <v>28</v>
      </c>
      <c r="G260" s="54" t="s">
        <v>29</v>
      </c>
      <c r="AC260" s="59"/>
      <c r="AF260" s="59"/>
    </row>
    <row r="261" spans="1:32" x14ac:dyDescent="0.45">
      <c r="A261" s="60"/>
      <c r="B261" s="2" t="str">
        <f>B249</f>
        <v>Grampian</v>
      </c>
      <c r="C261" s="2">
        <f>IF(D255+E255&gt;0,1,0)</f>
        <v>1</v>
      </c>
      <c r="D261" s="2">
        <f>F258</f>
        <v>16</v>
      </c>
      <c r="E261" s="2">
        <f>D255</f>
        <v>4</v>
      </c>
      <c r="F261" s="2">
        <f>F255</f>
        <v>12</v>
      </c>
      <c r="G261" s="2">
        <f>J255-K255</f>
        <v>78</v>
      </c>
      <c r="AC261" s="59"/>
      <c r="AF261" s="59"/>
    </row>
    <row r="262" spans="1:32" x14ac:dyDescent="0.45">
      <c r="A262" s="60"/>
      <c r="B262" s="2" t="str">
        <f>C249</f>
        <v>Tayside</v>
      </c>
      <c r="C262" s="2">
        <f>IF(D255+E255&gt;0,1,0)</f>
        <v>1</v>
      </c>
      <c r="D262" s="2">
        <f>G258</f>
        <v>0</v>
      </c>
      <c r="E262" s="2">
        <f>E255</f>
        <v>0</v>
      </c>
      <c r="F262" s="2">
        <f>G255</f>
        <v>0</v>
      </c>
      <c r="G262" s="2">
        <f>K255-J255</f>
        <v>-78</v>
      </c>
      <c r="AC262" s="59"/>
      <c r="AF262" s="59"/>
    </row>
    <row r="263" spans="1:32" ht="7.5" customHeight="1" x14ac:dyDescent="0.45">
      <c r="A263" s="61"/>
      <c r="B263" s="62"/>
      <c r="C263" s="62"/>
      <c r="D263" s="62"/>
      <c r="E263" s="62"/>
      <c r="F263" s="62"/>
      <c r="G263" s="62"/>
      <c r="H263" s="62"/>
      <c r="I263" s="62"/>
      <c r="J263" s="62"/>
      <c r="K263" s="62"/>
      <c r="L263" s="62"/>
      <c r="M263" s="62"/>
      <c r="N263" s="62"/>
      <c r="O263" s="62"/>
      <c r="P263" s="62"/>
      <c r="Q263" s="62"/>
      <c r="R263" s="62"/>
      <c r="S263" s="62"/>
      <c r="T263" s="62"/>
      <c r="U263" s="62"/>
      <c r="V263" s="62"/>
      <c r="W263" s="62"/>
      <c r="X263" s="62"/>
      <c r="Y263" s="62"/>
      <c r="Z263" s="62"/>
      <c r="AA263" s="62"/>
      <c r="AB263" s="62"/>
      <c r="AC263" s="63"/>
      <c r="AF263" s="63"/>
    </row>
    <row r="264" spans="1:32" ht="7.5" customHeight="1" x14ac:dyDescent="0.45"/>
    <row r="265" spans="1:32" ht="6.75" customHeight="1" x14ac:dyDescent="0.45"/>
    <row r="266" spans="1:32" ht="6.75" customHeight="1" x14ac:dyDescent="0.45">
      <c r="A266" s="55"/>
      <c r="B266" s="56"/>
      <c r="C266" s="56"/>
      <c r="D266" s="56"/>
      <c r="E266" s="56"/>
      <c r="F266" s="56"/>
      <c r="G266" s="56"/>
      <c r="H266" s="56"/>
      <c r="I266" s="56"/>
      <c r="J266" s="56"/>
      <c r="K266" s="56"/>
      <c r="L266" s="56"/>
      <c r="M266" s="56"/>
      <c r="N266" s="56"/>
      <c r="O266" s="56"/>
      <c r="P266" s="56"/>
      <c r="Q266" s="56"/>
      <c r="R266" s="56"/>
      <c r="S266" s="56"/>
      <c r="T266" s="56"/>
      <c r="U266" s="56"/>
      <c r="V266" s="56"/>
      <c r="W266" s="56"/>
      <c r="X266" s="56"/>
      <c r="Y266" s="56"/>
      <c r="Z266" s="56"/>
      <c r="AA266" s="56"/>
      <c r="AB266" s="56"/>
      <c r="AC266" s="56"/>
      <c r="AF266" s="57"/>
    </row>
    <row r="267" spans="1:32" s="12" customFormat="1" ht="14.65" thickBot="1" x14ac:dyDescent="0.5">
      <c r="A267" s="64">
        <v>15</v>
      </c>
      <c r="B267" s="53">
        <f>$B$8</f>
        <v>0</v>
      </c>
      <c r="C267" s="53" t="str">
        <f>$B$9</f>
        <v>Tayside</v>
      </c>
      <c r="D267" s="111" t="s">
        <v>25</v>
      </c>
      <c r="E267" s="111"/>
      <c r="F267" s="111"/>
      <c r="G267" s="111"/>
      <c r="H267" s="112"/>
      <c r="I267" s="112"/>
      <c r="J267" s="112"/>
      <c r="K267" s="112"/>
      <c r="L267" s="113" t="s">
        <v>2</v>
      </c>
      <c r="M267" s="113"/>
      <c r="N267" s="34"/>
      <c r="O267" s="34"/>
      <c r="P267" s="113" t="s">
        <v>3</v>
      </c>
      <c r="Q267" s="113"/>
      <c r="R267" s="34"/>
      <c r="S267" s="34"/>
      <c r="T267" s="113" t="s">
        <v>4</v>
      </c>
      <c r="U267" s="113"/>
      <c r="V267" s="34"/>
      <c r="W267" s="34"/>
      <c r="X267" s="113" t="s">
        <v>5</v>
      </c>
      <c r="Y267" s="113"/>
      <c r="Z267" s="34"/>
      <c r="AA267" s="34"/>
      <c r="AB267" s="113" t="s">
        <v>6</v>
      </c>
      <c r="AC267" s="113"/>
      <c r="AF267" s="68"/>
    </row>
    <row r="268" spans="1:32" s="12" customFormat="1" ht="14.65" thickBot="1" x14ac:dyDescent="0.5">
      <c r="A268" s="64"/>
      <c r="B268" s="13" t="s">
        <v>0</v>
      </c>
      <c r="C268" s="21" t="s">
        <v>1</v>
      </c>
      <c r="D268" s="23" t="s">
        <v>20</v>
      </c>
      <c r="E268" s="24" t="s">
        <v>21</v>
      </c>
      <c r="F268" s="27" t="s">
        <v>7</v>
      </c>
      <c r="G268" s="24" t="s">
        <v>8</v>
      </c>
      <c r="H268" s="22" t="s">
        <v>19</v>
      </c>
      <c r="I268" s="14"/>
      <c r="J268" s="14" t="s">
        <v>23</v>
      </c>
      <c r="K268" s="14" t="s">
        <v>24</v>
      </c>
      <c r="L268" s="14" t="s">
        <v>23</v>
      </c>
      <c r="M268" s="14" t="s">
        <v>24</v>
      </c>
      <c r="N268" s="13"/>
      <c r="O268" s="13"/>
      <c r="P268" s="14" t="s">
        <v>23</v>
      </c>
      <c r="Q268" s="14" t="s">
        <v>24</v>
      </c>
      <c r="R268" s="14" t="s">
        <v>23</v>
      </c>
      <c r="S268" s="14" t="s">
        <v>24</v>
      </c>
      <c r="T268" s="14" t="s">
        <v>23</v>
      </c>
      <c r="U268" s="14" t="s">
        <v>24</v>
      </c>
      <c r="V268" s="14" t="s">
        <v>23</v>
      </c>
      <c r="W268" s="14" t="s">
        <v>24</v>
      </c>
      <c r="X268" s="14" t="s">
        <v>23</v>
      </c>
      <c r="Y268" s="14" t="s">
        <v>24</v>
      </c>
      <c r="Z268" s="14" t="s">
        <v>23</v>
      </c>
      <c r="AA268" s="14" t="s">
        <v>24</v>
      </c>
      <c r="AB268" s="14" t="s">
        <v>23</v>
      </c>
      <c r="AC268" s="14" t="s">
        <v>24</v>
      </c>
      <c r="AF268" s="68"/>
    </row>
    <row r="269" spans="1:32" x14ac:dyDescent="0.45">
      <c r="A269" s="60"/>
      <c r="B269" s="3" t="s">
        <v>9</v>
      </c>
      <c r="C269" s="25" t="s">
        <v>9</v>
      </c>
      <c r="D269" s="35">
        <f>IF(F269&gt;G269,1,IF(G269&gt;F269,0,0))</f>
        <v>0</v>
      </c>
      <c r="E269" s="36">
        <f>IF(G269&gt;F269,1,IF(F269&gt;G269,0,0))</f>
        <v>0</v>
      </c>
      <c r="F269" s="37">
        <f>SUM(N269,R269,V269,Z269,AD269)</f>
        <v>0</v>
      </c>
      <c r="G269" s="38">
        <f>SUM(O269,S269,W269,AA269,AE269)</f>
        <v>0</v>
      </c>
      <c r="H269" s="39"/>
      <c r="I269" s="39"/>
      <c r="J269" s="40">
        <f>SUM(L269,P269,T269,X269,AB269)</f>
        <v>0</v>
      </c>
      <c r="K269" s="41">
        <f>SUM(M269,Q269,U269,Y269,AC269)</f>
        <v>0</v>
      </c>
      <c r="L269" s="19"/>
      <c r="M269" s="7"/>
      <c r="N269" s="5">
        <f>IF(L269="",0,IF(L269&gt;M269,1,0))</f>
        <v>0</v>
      </c>
      <c r="O269" s="4">
        <f>IF(M269="",0,IF(M269&gt;L269,1,0))</f>
        <v>0</v>
      </c>
      <c r="P269" s="6"/>
      <c r="Q269" s="7"/>
      <c r="R269" s="5">
        <f>IF(P269="",0,IF(P269&gt;Q269,1,0))</f>
        <v>0</v>
      </c>
      <c r="S269" s="4">
        <f>IF(Q269="",0,IF(Q269&gt;P269,1,0))</f>
        <v>0</v>
      </c>
      <c r="T269" s="6"/>
      <c r="U269" s="7"/>
      <c r="V269" s="5">
        <f>IF(T269="",0,IF(T269&gt;U269,1,0))</f>
        <v>0</v>
      </c>
      <c r="W269" s="4">
        <f>IF(U269="",0,IF(U269&gt;T269,1,0))</f>
        <v>0</v>
      </c>
      <c r="X269" s="6"/>
      <c r="Y269" s="7"/>
      <c r="Z269" s="5">
        <f>IF(X269="",0,IF(X269&gt;Y269,1,0))</f>
        <v>0</v>
      </c>
      <c r="AA269" s="4">
        <f>IF(Y269="",0,IF(Y269&gt;X269,1,0))</f>
        <v>0</v>
      </c>
      <c r="AB269" s="6"/>
      <c r="AC269" s="65"/>
      <c r="AD269">
        <f>IF(AB269="",0,IF(AB269&gt;AC269,1,0))</f>
        <v>0</v>
      </c>
      <c r="AE269">
        <f>IF(AC269="",0,IF(AC269&gt;AB269,1,0))</f>
        <v>0</v>
      </c>
      <c r="AF269" s="69"/>
    </row>
    <row r="270" spans="1:32" x14ac:dyDescent="0.45">
      <c r="A270" s="60"/>
      <c r="B270" s="3" t="s">
        <v>10</v>
      </c>
      <c r="C270" s="25" t="s">
        <v>10</v>
      </c>
      <c r="D270" s="35">
        <f t="shared" ref="D270:D272" si="234">IF(F270&gt;G270,1,IF(G270&gt;F270,0,0))</f>
        <v>0</v>
      </c>
      <c r="E270" s="36">
        <f t="shared" ref="E270:E272" si="235">IF(G270&gt;F270,1,IF(F270&gt;G270,0,0))</f>
        <v>0</v>
      </c>
      <c r="F270" s="37">
        <f t="shared" ref="F270:G272" si="236">SUM(N270,R270,V270,Z270,AD270)</f>
        <v>0</v>
      </c>
      <c r="G270" s="38">
        <f t="shared" si="236"/>
        <v>0</v>
      </c>
      <c r="H270" s="42"/>
      <c r="I270" s="42"/>
      <c r="J270" s="43">
        <f t="shared" ref="J270:K272" si="237">SUM(L270,P270,T270,X270,AB270)</f>
        <v>0</v>
      </c>
      <c r="K270" s="38">
        <f t="shared" si="237"/>
        <v>0</v>
      </c>
      <c r="L270" s="5"/>
      <c r="M270" s="9"/>
      <c r="N270" s="5">
        <f t="shared" ref="N270:N272" si="238">IF(L270="",0,IF(L270&gt;M270,1,0))</f>
        <v>0</v>
      </c>
      <c r="O270" s="4">
        <f t="shared" ref="O270:O272" si="239">IF(M270="",0,IF(M270&gt;L270,1,0))</f>
        <v>0</v>
      </c>
      <c r="P270" s="8"/>
      <c r="Q270" s="9"/>
      <c r="R270" s="5">
        <f t="shared" ref="R270:R272" si="240">IF(P270="",0,IF(P270&gt;Q270,1,0))</f>
        <v>0</v>
      </c>
      <c r="S270" s="4">
        <f t="shared" ref="S270:S272" si="241">IF(Q270="",0,IF(Q270&gt;P270,1,0))</f>
        <v>0</v>
      </c>
      <c r="T270" s="8"/>
      <c r="U270" s="9"/>
      <c r="V270" s="5">
        <f t="shared" ref="V270:V272" si="242">IF(T270="",0,IF(T270&gt;U270,1,0))</f>
        <v>0</v>
      </c>
      <c r="W270" s="4">
        <f t="shared" ref="W270:W272" si="243">IF(U270="",0,IF(U270&gt;T270,1,0))</f>
        <v>0</v>
      </c>
      <c r="X270" s="8"/>
      <c r="Y270" s="9"/>
      <c r="Z270" s="5">
        <f t="shared" ref="Z270:Z272" si="244">IF(X270="",0,IF(X270&gt;Y270,1,0))</f>
        <v>0</v>
      </c>
      <c r="AA270" s="4">
        <f t="shared" ref="AA270:AA272" si="245">IF(Y270="",0,IF(Y270&gt;X270,1,0))</f>
        <v>0</v>
      </c>
      <c r="AB270" s="8"/>
      <c r="AC270" s="1"/>
      <c r="AD270">
        <f t="shared" ref="AD270:AD272" si="246">IF(AB270="",0,IF(AB270&gt;AC270,1,0))</f>
        <v>0</v>
      </c>
      <c r="AE270">
        <f t="shared" ref="AE270:AE272" si="247">IF(AC270="",0,IF(AC270&gt;AB270,1,0))</f>
        <v>0</v>
      </c>
      <c r="AF270" s="69"/>
    </row>
    <row r="271" spans="1:32" x14ac:dyDescent="0.45">
      <c r="A271" s="60"/>
      <c r="B271" s="3" t="s">
        <v>11</v>
      </c>
      <c r="C271" s="25" t="s">
        <v>11</v>
      </c>
      <c r="D271" s="35">
        <f t="shared" si="234"/>
        <v>0</v>
      </c>
      <c r="E271" s="36">
        <f t="shared" si="235"/>
        <v>0</v>
      </c>
      <c r="F271" s="37">
        <f t="shared" si="236"/>
        <v>0</v>
      </c>
      <c r="G271" s="38">
        <f t="shared" si="236"/>
        <v>0</v>
      </c>
      <c r="H271" s="42"/>
      <c r="I271" s="42"/>
      <c r="J271" s="43">
        <f t="shared" si="237"/>
        <v>0</v>
      </c>
      <c r="K271" s="38">
        <f t="shared" si="237"/>
        <v>0</v>
      </c>
      <c r="L271" s="5"/>
      <c r="M271" s="9"/>
      <c r="N271" s="5">
        <f t="shared" si="238"/>
        <v>0</v>
      </c>
      <c r="O271" s="4">
        <f t="shared" si="239"/>
        <v>0</v>
      </c>
      <c r="P271" s="8"/>
      <c r="Q271" s="9"/>
      <c r="R271" s="5">
        <f t="shared" si="240"/>
        <v>0</v>
      </c>
      <c r="S271" s="4">
        <f t="shared" si="241"/>
        <v>0</v>
      </c>
      <c r="T271" s="8"/>
      <c r="U271" s="9"/>
      <c r="V271" s="5">
        <f t="shared" si="242"/>
        <v>0</v>
      </c>
      <c r="W271" s="4">
        <f t="shared" si="243"/>
        <v>0</v>
      </c>
      <c r="X271" s="8"/>
      <c r="Y271" s="9"/>
      <c r="Z271" s="5">
        <f t="shared" si="244"/>
        <v>0</v>
      </c>
      <c r="AA271" s="4">
        <f t="shared" si="245"/>
        <v>0</v>
      </c>
      <c r="AB271" s="8"/>
      <c r="AC271" s="1"/>
      <c r="AD271">
        <f t="shared" si="246"/>
        <v>0</v>
      </c>
      <c r="AE271">
        <f t="shared" si="247"/>
        <v>0</v>
      </c>
      <c r="AF271" s="69"/>
    </row>
    <row r="272" spans="1:32" ht="14.65" thickBot="1" x14ac:dyDescent="0.5">
      <c r="A272" s="60"/>
      <c r="B272" s="3" t="s">
        <v>12</v>
      </c>
      <c r="C272" s="25" t="s">
        <v>12</v>
      </c>
      <c r="D272" s="35">
        <f t="shared" si="234"/>
        <v>0</v>
      </c>
      <c r="E272" s="36">
        <f t="shared" si="235"/>
        <v>0</v>
      </c>
      <c r="F272" s="37">
        <f t="shared" si="236"/>
        <v>0</v>
      </c>
      <c r="G272" s="38">
        <f t="shared" si="236"/>
        <v>0</v>
      </c>
      <c r="H272" s="44"/>
      <c r="I272" s="44"/>
      <c r="J272" s="43">
        <f t="shared" si="237"/>
        <v>0</v>
      </c>
      <c r="K272" s="38">
        <f t="shared" si="237"/>
        <v>0</v>
      </c>
      <c r="L272" s="20"/>
      <c r="M272" s="11"/>
      <c r="N272" s="5">
        <f t="shared" si="238"/>
        <v>0</v>
      </c>
      <c r="O272" s="4">
        <f t="shared" si="239"/>
        <v>0</v>
      </c>
      <c r="P272" s="10"/>
      <c r="Q272" s="11"/>
      <c r="R272" s="5">
        <f t="shared" si="240"/>
        <v>0</v>
      </c>
      <c r="S272" s="4">
        <f t="shared" si="241"/>
        <v>0</v>
      </c>
      <c r="T272" s="10"/>
      <c r="U272" s="11"/>
      <c r="V272" s="5">
        <f t="shared" si="242"/>
        <v>0</v>
      </c>
      <c r="W272" s="4">
        <f t="shared" si="243"/>
        <v>0</v>
      </c>
      <c r="X272" s="10"/>
      <c r="Y272" s="11"/>
      <c r="Z272" s="5">
        <f t="shared" si="244"/>
        <v>0</v>
      </c>
      <c r="AA272" s="4">
        <f t="shared" si="245"/>
        <v>0</v>
      </c>
      <c r="AB272" s="10"/>
      <c r="AC272" s="66"/>
      <c r="AD272">
        <f t="shared" si="246"/>
        <v>0</v>
      </c>
      <c r="AE272">
        <f t="shared" si="247"/>
        <v>0</v>
      </c>
      <c r="AF272" s="69"/>
    </row>
    <row r="273" spans="1:32" s="12" customFormat="1" ht="14.65" thickBot="1" x14ac:dyDescent="0.5">
      <c r="A273" s="64"/>
      <c r="B273" s="15" t="s">
        <v>15</v>
      </c>
      <c r="C273" s="26"/>
      <c r="D273" s="45">
        <f t="shared" ref="D273:E273" si="248">SUM(D269:D272)</f>
        <v>0</v>
      </c>
      <c r="E273" s="46">
        <f t="shared" si="248"/>
        <v>0</v>
      </c>
      <c r="F273" s="47">
        <f>SUM(F269:F272)</f>
        <v>0</v>
      </c>
      <c r="G273" s="48">
        <f>SUM(G269:G272)</f>
        <v>0</v>
      </c>
      <c r="H273" s="49"/>
      <c r="I273" s="49"/>
      <c r="J273" s="50">
        <f>SUM(J269:J272)</f>
        <v>0</v>
      </c>
      <c r="K273" s="48">
        <f>SUM(K269:K272)</f>
        <v>0</v>
      </c>
      <c r="AC273" s="58"/>
      <c r="AF273" s="68"/>
    </row>
    <row r="274" spans="1:32" s="12" customFormat="1" x14ac:dyDescent="0.45">
      <c r="A274" s="64"/>
      <c r="B274" s="15" t="s">
        <v>22</v>
      </c>
      <c r="C274" s="26"/>
      <c r="D274" s="45"/>
      <c r="E274" s="46"/>
      <c r="F274" s="83"/>
      <c r="G274" s="84"/>
      <c r="AB274" s="110" t="s">
        <v>17</v>
      </c>
      <c r="AC274" s="110"/>
      <c r="AF274" s="68"/>
    </row>
    <row r="275" spans="1:32" ht="14.65" thickBot="1" x14ac:dyDescent="0.5">
      <c r="A275" s="60"/>
      <c r="B275" s="15" t="s">
        <v>13</v>
      </c>
      <c r="C275" s="17"/>
      <c r="D275" s="51"/>
      <c r="E275" s="52"/>
      <c r="F275" s="51" t="str">
        <f>IF(AB276="yes",0,IF(AB276="no",-$C$11,"error"))</f>
        <v>error</v>
      </c>
      <c r="G275" s="52" t="str">
        <f>IF(AC276="yes",0,IF(AC276="no",-$C$11,"error"))</f>
        <v>error</v>
      </c>
      <c r="H275" s="18"/>
      <c r="I275" s="18"/>
      <c r="AB275" s="13">
        <f>B267</f>
        <v>0</v>
      </c>
      <c r="AC275" s="13" t="str">
        <f>C267</f>
        <v>Tayside</v>
      </c>
      <c r="AF275" s="69"/>
    </row>
    <row r="276" spans="1:32" s="16" customFormat="1" ht="14.65" thickBot="1" x14ac:dyDescent="0.5">
      <c r="A276" s="67"/>
      <c r="B276" s="33" t="s">
        <v>16</v>
      </c>
      <c r="C276" s="28"/>
      <c r="D276" s="29">
        <f>SUM(D273:D275)</f>
        <v>0</v>
      </c>
      <c r="E276" s="29">
        <f>SUM(E273:E275)</f>
        <v>0</v>
      </c>
      <c r="F276" s="29">
        <f t="shared" ref="F276:G276" si="249">SUM(F273:F275)</f>
        <v>0</v>
      </c>
      <c r="G276" s="29">
        <f t="shared" si="249"/>
        <v>0</v>
      </c>
      <c r="H276" s="32">
        <f t="shared" ref="H276:I276" si="250">SUM(H269:H275)</f>
        <v>0</v>
      </c>
      <c r="I276" s="33">
        <f t="shared" si="250"/>
        <v>0</v>
      </c>
      <c r="J276" s="30">
        <f>J273</f>
        <v>0</v>
      </c>
      <c r="K276" s="31">
        <f>K273</f>
        <v>0</v>
      </c>
      <c r="AB276" s="3"/>
      <c r="AC276" s="3"/>
      <c r="AF276" s="70"/>
    </row>
    <row r="277" spans="1:32" x14ac:dyDescent="0.45">
      <c r="A277" s="60"/>
      <c r="AC277" s="59"/>
      <c r="AF277" s="59"/>
    </row>
    <row r="278" spans="1:32" x14ac:dyDescent="0.45">
      <c r="A278" s="60"/>
      <c r="B278" s="53" t="s">
        <v>18</v>
      </c>
      <c r="C278" s="54" t="s">
        <v>40</v>
      </c>
      <c r="D278" s="54" t="s">
        <v>26</v>
      </c>
      <c r="E278" s="54" t="s">
        <v>27</v>
      </c>
      <c r="F278" s="54" t="s">
        <v>28</v>
      </c>
      <c r="G278" s="54" t="s">
        <v>29</v>
      </c>
      <c r="AC278" s="59"/>
      <c r="AF278" s="59"/>
    </row>
    <row r="279" spans="1:32" x14ac:dyDescent="0.45">
      <c r="A279" s="60"/>
      <c r="B279" s="2">
        <f>B267</f>
        <v>0</v>
      </c>
      <c r="C279" s="2">
        <f>IF(D273+E273&gt;0,1,0)</f>
        <v>0</v>
      </c>
      <c r="D279" s="2">
        <f>F276</f>
        <v>0</v>
      </c>
      <c r="E279" s="2">
        <f>D273</f>
        <v>0</v>
      </c>
      <c r="F279" s="2">
        <f>F273</f>
        <v>0</v>
      </c>
      <c r="G279" s="2">
        <f>J273-K273</f>
        <v>0</v>
      </c>
      <c r="AC279" s="59"/>
      <c r="AF279" s="59"/>
    </row>
    <row r="280" spans="1:32" x14ac:dyDescent="0.45">
      <c r="A280" s="60"/>
      <c r="B280" s="2" t="str">
        <f>C267</f>
        <v>Tayside</v>
      </c>
      <c r="C280" s="2">
        <f>IF(D273+E273&gt;0,1,0)</f>
        <v>0</v>
      </c>
      <c r="D280" s="2">
        <f>G276</f>
        <v>0</v>
      </c>
      <c r="E280" s="2">
        <f>E273</f>
        <v>0</v>
      </c>
      <c r="F280" s="2">
        <f>G273</f>
        <v>0</v>
      </c>
      <c r="G280" s="2">
        <f>K273-J273</f>
        <v>0</v>
      </c>
      <c r="AC280" s="59"/>
      <c r="AF280" s="59"/>
    </row>
    <row r="281" spans="1:32" ht="7.5" customHeight="1" x14ac:dyDescent="0.45">
      <c r="A281" s="61"/>
      <c r="B281" s="62"/>
      <c r="C281" s="62"/>
      <c r="D281" s="62"/>
      <c r="E281" s="62"/>
      <c r="F281" s="62"/>
      <c r="G281" s="62"/>
      <c r="H281" s="62"/>
      <c r="I281" s="62"/>
      <c r="J281" s="62"/>
      <c r="K281" s="62"/>
      <c r="L281" s="62"/>
      <c r="M281" s="62"/>
      <c r="N281" s="62"/>
      <c r="O281" s="62"/>
      <c r="P281" s="62"/>
      <c r="Q281" s="62"/>
      <c r="R281" s="62"/>
      <c r="S281" s="62"/>
      <c r="T281" s="62"/>
      <c r="U281" s="62"/>
      <c r="V281" s="62"/>
      <c r="W281" s="62"/>
      <c r="X281" s="62"/>
      <c r="Y281" s="62"/>
      <c r="Z281" s="62"/>
      <c r="AA281" s="62"/>
      <c r="AB281" s="62"/>
      <c r="AC281" s="63"/>
      <c r="AF281" s="63"/>
    </row>
    <row r="282" spans="1:32" ht="6.75" customHeight="1" x14ac:dyDescent="0.45"/>
    <row r="283" spans="1:32" ht="6.75" customHeight="1" x14ac:dyDescent="0.45">
      <c r="A283" s="55"/>
      <c r="B283" s="56"/>
      <c r="C283" s="56"/>
      <c r="D283" s="56"/>
      <c r="E283" s="56"/>
      <c r="F283" s="56"/>
      <c r="G283" s="56"/>
      <c r="H283" s="56"/>
      <c r="I283" s="56"/>
      <c r="J283" s="56"/>
      <c r="K283" s="56"/>
      <c r="L283" s="56"/>
      <c r="M283" s="56"/>
      <c r="N283" s="56"/>
      <c r="O283" s="56"/>
      <c r="P283" s="56"/>
      <c r="Q283" s="56"/>
      <c r="R283" s="56"/>
      <c r="S283" s="56"/>
      <c r="T283" s="56"/>
      <c r="U283" s="56"/>
      <c r="V283" s="56"/>
      <c r="W283" s="56"/>
      <c r="X283" s="56"/>
      <c r="Y283" s="56"/>
      <c r="Z283" s="56"/>
      <c r="AA283" s="56"/>
      <c r="AB283" s="56"/>
      <c r="AC283" s="56"/>
      <c r="AF283" s="57"/>
    </row>
  </sheetData>
  <mergeCells count="105">
    <mergeCell ref="D15:K15"/>
    <mergeCell ref="L15:M15"/>
    <mergeCell ref="P15:Q15"/>
    <mergeCell ref="T15:U15"/>
    <mergeCell ref="X15:Y15"/>
    <mergeCell ref="AB15:AC15"/>
    <mergeCell ref="AB40:AC40"/>
    <mergeCell ref="D51:K51"/>
    <mergeCell ref="L51:M51"/>
    <mergeCell ref="P51:Q51"/>
    <mergeCell ref="T51:U51"/>
    <mergeCell ref="X51:Y51"/>
    <mergeCell ref="AB51:AC51"/>
    <mergeCell ref="AB22:AC22"/>
    <mergeCell ref="D33:K33"/>
    <mergeCell ref="L33:M33"/>
    <mergeCell ref="P33:Q33"/>
    <mergeCell ref="T33:U33"/>
    <mergeCell ref="X33:Y33"/>
    <mergeCell ref="AB33:AC33"/>
    <mergeCell ref="AB76:AC76"/>
    <mergeCell ref="D87:K87"/>
    <mergeCell ref="L87:M87"/>
    <mergeCell ref="P87:Q87"/>
    <mergeCell ref="T87:U87"/>
    <mergeCell ref="X87:Y87"/>
    <mergeCell ref="AB87:AC87"/>
    <mergeCell ref="AB58:AC58"/>
    <mergeCell ref="D69:K69"/>
    <mergeCell ref="L69:M69"/>
    <mergeCell ref="P69:Q69"/>
    <mergeCell ref="T69:U69"/>
    <mergeCell ref="X69:Y69"/>
    <mergeCell ref="AB69:AC69"/>
    <mergeCell ref="AB112:AC112"/>
    <mergeCell ref="D123:K123"/>
    <mergeCell ref="L123:M123"/>
    <mergeCell ref="P123:Q123"/>
    <mergeCell ref="T123:U123"/>
    <mergeCell ref="X123:Y123"/>
    <mergeCell ref="AB123:AC123"/>
    <mergeCell ref="AB94:AC94"/>
    <mergeCell ref="D105:K105"/>
    <mergeCell ref="L105:M105"/>
    <mergeCell ref="P105:Q105"/>
    <mergeCell ref="T105:U105"/>
    <mergeCell ref="X105:Y105"/>
    <mergeCell ref="AB105:AC105"/>
    <mergeCell ref="AB148:AC148"/>
    <mergeCell ref="D159:K159"/>
    <mergeCell ref="L159:M159"/>
    <mergeCell ref="P159:Q159"/>
    <mergeCell ref="T159:U159"/>
    <mergeCell ref="X159:Y159"/>
    <mergeCell ref="AB159:AC159"/>
    <mergeCell ref="AB130:AC130"/>
    <mergeCell ref="D141:K141"/>
    <mergeCell ref="L141:M141"/>
    <mergeCell ref="P141:Q141"/>
    <mergeCell ref="T141:U141"/>
    <mergeCell ref="X141:Y141"/>
    <mergeCell ref="AB141:AC141"/>
    <mergeCell ref="AB184:AC184"/>
    <mergeCell ref="D195:K195"/>
    <mergeCell ref="L195:M195"/>
    <mergeCell ref="P195:Q195"/>
    <mergeCell ref="T195:U195"/>
    <mergeCell ref="X195:Y195"/>
    <mergeCell ref="AB195:AC195"/>
    <mergeCell ref="AB166:AC166"/>
    <mergeCell ref="D177:K177"/>
    <mergeCell ref="L177:M177"/>
    <mergeCell ref="P177:Q177"/>
    <mergeCell ref="T177:U177"/>
    <mergeCell ref="X177:Y177"/>
    <mergeCell ref="AB177:AC177"/>
    <mergeCell ref="AB220:AC220"/>
    <mergeCell ref="D231:K231"/>
    <mergeCell ref="L231:M231"/>
    <mergeCell ref="P231:Q231"/>
    <mergeCell ref="T231:U231"/>
    <mergeCell ref="X231:Y231"/>
    <mergeCell ref="AB231:AC231"/>
    <mergeCell ref="AB202:AC202"/>
    <mergeCell ref="D213:K213"/>
    <mergeCell ref="L213:M213"/>
    <mergeCell ref="P213:Q213"/>
    <mergeCell ref="T213:U213"/>
    <mergeCell ref="X213:Y213"/>
    <mergeCell ref="AB213:AC213"/>
    <mergeCell ref="AB274:AC274"/>
    <mergeCell ref="AB256:AC256"/>
    <mergeCell ref="D267:K267"/>
    <mergeCell ref="L267:M267"/>
    <mergeCell ref="P267:Q267"/>
    <mergeCell ref="T267:U267"/>
    <mergeCell ref="X267:Y267"/>
    <mergeCell ref="AB267:AC267"/>
    <mergeCell ref="AB238:AC238"/>
    <mergeCell ref="D249:K249"/>
    <mergeCell ref="L249:M249"/>
    <mergeCell ref="P249:Q249"/>
    <mergeCell ref="T249:U249"/>
    <mergeCell ref="X249:Y249"/>
    <mergeCell ref="AB249:AC24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35"/>
  <sheetViews>
    <sheetView topLeftCell="S16" workbookViewId="0">
      <selection activeCell="AI35" sqref="AI35"/>
    </sheetView>
  </sheetViews>
  <sheetFormatPr defaultRowHeight="14.25" x14ac:dyDescent="0.45"/>
  <cols>
    <col min="1" max="1" width="11.265625" bestFit="1" customWidth="1"/>
    <col min="3" max="3" width="10.59765625" bestFit="1" customWidth="1"/>
    <col min="4" max="4" width="13.06640625" bestFit="1" customWidth="1"/>
    <col min="7" max="7" width="2.796875" customWidth="1"/>
    <col min="8" max="8" width="11.265625" bestFit="1" customWidth="1"/>
    <col min="10" max="10" width="10.59765625" bestFit="1" customWidth="1"/>
    <col min="11" max="11" width="13.06640625" bestFit="1" customWidth="1"/>
    <col min="15" max="15" width="11.265625" bestFit="1" customWidth="1"/>
    <col min="17" max="17" width="10.59765625" bestFit="1" customWidth="1"/>
    <col min="18" max="18" width="13.06640625" bestFit="1" customWidth="1"/>
    <col min="22" max="22" width="11.265625" bestFit="1" customWidth="1"/>
    <col min="24" max="24" width="10.59765625" bestFit="1" customWidth="1"/>
    <col min="25" max="25" width="13.06640625" bestFit="1" customWidth="1"/>
    <col min="29" max="29" width="11.265625" bestFit="1" customWidth="1"/>
    <col min="31" max="31" width="10.59765625" bestFit="1" customWidth="1"/>
    <col min="32" max="32" width="13.06640625" bestFit="1" customWidth="1"/>
  </cols>
  <sheetData>
    <row r="1" spans="1:34" x14ac:dyDescent="0.45">
      <c r="A1" s="71" t="s">
        <v>41</v>
      </c>
      <c r="H1" s="71"/>
      <c r="O1" s="71"/>
      <c r="V1" s="71"/>
      <c r="AC1" s="71"/>
    </row>
    <row r="3" spans="1:34" x14ac:dyDescent="0.45">
      <c r="A3" s="12" t="s">
        <v>39</v>
      </c>
      <c r="H3" s="12" t="s">
        <v>53</v>
      </c>
      <c r="O3" s="12" t="s">
        <v>54</v>
      </c>
      <c r="V3" s="12" t="s">
        <v>55</v>
      </c>
      <c r="AC3" s="12" t="s">
        <v>56</v>
      </c>
    </row>
    <row r="5" spans="1:34" x14ac:dyDescent="0.45">
      <c r="A5" s="53" t="s">
        <v>42</v>
      </c>
      <c r="B5" s="54" t="s">
        <v>40</v>
      </c>
      <c r="C5" s="54" t="s">
        <v>26</v>
      </c>
      <c r="D5" s="54" t="s">
        <v>27</v>
      </c>
      <c r="E5" s="54" t="s">
        <v>28</v>
      </c>
      <c r="F5" s="54" t="s">
        <v>29</v>
      </c>
      <c r="H5" s="53" t="s">
        <v>42</v>
      </c>
      <c r="I5" s="54" t="s">
        <v>40</v>
      </c>
      <c r="J5" s="54" t="s">
        <v>26</v>
      </c>
      <c r="K5" s="54" t="s">
        <v>27</v>
      </c>
      <c r="L5" s="54" t="s">
        <v>28</v>
      </c>
      <c r="M5" s="54" t="s">
        <v>29</v>
      </c>
      <c r="O5" s="53" t="s">
        <v>42</v>
      </c>
      <c r="P5" s="54" t="s">
        <v>40</v>
      </c>
      <c r="Q5" s="54" t="s">
        <v>26</v>
      </c>
      <c r="R5" s="54" t="s">
        <v>27</v>
      </c>
      <c r="S5" s="54" t="s">
        <v>28</v>
      </c>
      <c r="T5" s="54" t="s">
        <v>29</v>
      </c>
      <c r="V5" s="53" t="s">
        <v>42</v>
      </c>
      <c r="W5" s="54" t="s">
        <v>40</v>
      </c>
      <c r="X5" s="54" t="s">
        <v>26</v>
      </c>
      <c r="Y5" s="54" t="s">
        <v>27</v>
      </c>
      <c r="Z5" s="54" t="s">
        <v>28</v>
      </c>
      <c r="AA5" s="54" t="s">
        <v>29</v>
      </c>
      <c r="AC5" s="53" t="s">
        <v>42</v>
      </c>
      <c r="AD5" s="54" t="s">
        <v>40</v>
      </c>
      <c r="AE5" s="54" t="s">
        <v>26</v>
      </c>
      <c r="AF5" s="54" t="s">
        <v>27</v>
      </c>
      <c r="AG5" s="54" t="s">
        <v>28</v>
      </c>
      <c r="AH5" s="54" t="s">
        <v>29</v>
      </c>
    </row>
    <row r="6" spans="1:34" x14ac:dyDescent="0.45">
      <c r="A6" s="73" t="str">
        <f>'11s'!B27</f>
        <v>Highland</v>
      </c>
      <c r="B6" s="73">
        <f>'11s'!C27</f>
        <v>1</v>
      </c>
      <c r="C6" s="73">
        <f>'11s'!D27</f>
        <v>3</v>
      </c>
      <c r="D6" s="73">
        <f>'11s'!E27</f>
        <v>1</v>
      </c>
      <c r="E6" s="73">
        <f>'11s'!F27</f>
        <v>3</v>
      </c>
      <c r="F6" s="73">
        <f>'11s'!G27</f>
        <v>-57</v>
      </c>
      <c r="H6" s="73" t="str">
        <f>'13s'!B27</f>
        <v>Highland</v>
      </c>
      <c r="I6" s="73">
        <f>'13s'!C27</f>
        <v>1</v>
      </c>
      <c r="J6" s="73">
        <f>'13s'!D27</f>
        <v>0</v>
      </c>
      <c r="K6" s="73">
        <f>'13s'!E27</f>
        <v>0</v>
      </c>
      <c r="L6" s="73">
        <f>'13s'!F27</f>
        <v>0</v>
      </c>
      <c r="M6" s="73">
        <f>'13s'!G27</f>
        <v>-95</v>
      </c>
      <c r="O6" s="73" t="str">
        <f>'15s'!B27</f>
        <v>Highland</v>
      </c>
      <c r="P6" s="73">
        <f>'15s'!C27</f>
        <v>1</v>
      </c>
      <c r="Q6" s="73">
        <f>'15s'!D27</f>
        <v>3</v>
      </c>
      <c r="R6" s="73">
        <f>'15s'!E27</f>
        <v>1</v>
      </c>
      <c r="S6" s="73">
        <f>'15s'!F27</f>
        <v>3</v>
      </c>
      <c r="T6" s="73">
        <f>'15s'!G27</f>
        <v>-48</v>
      </c>
      <c r="V6" s="73" t="str">
        <f>'17s'!B27</f>
        <v>Highland</v>
      </c>
      <c r="W6" s="73">
        <f>'17s'!C27</f>
        <v>1</v>
      </c>
      <c r="X6" s="73">
        <f>'17s'!D27</f>
        <v>11</v>
      </c>
      <c r="Y6" s="73">
        <f>'17s'!E27</f>
        <v>3</v>
      </c>
      <c r="Z6" s="73">
        <f>'17s'!F27</f>
        <v>10</v>
      </c>
      <c r="AA6" s="73">
        <f>'17s'!G27</f>
        <v>31</v>
      </c>
      <c r="AC6" s="73" t="str">
        <f>'19s'!B27</f>
        <v>Highland</v>
      </c>
      <c r="AD6" s="73">
        <f>'19s'!C27</f>
        <v>1</v>
      </c>
      <c r="AE6" s="73">
        <f>'19s'!D27</f>
        <v>3</v>
      </c>
      <c r="AF6" s="73">
        <f>'19s'!E27</f>
        <v>1</v>
      </c>
      <c r="AG6" s="73">
        <f>'19s'!F27</f>
        <v>3</v>
      </c>
      <c r="AH6" s="73">
        <f>'19s'!G27</f>
        <v>-39</v>
      </c>
    </row>
    <row r="7" spans="1:34" x14ac:dyDescent="0.45">
      <c r="A7" s="73" t="str">
        <f>'11s'!B28</f>
        <v>West</v>
      </c>
      <c r="B7" s="73">
        <f>'11s'!C28</f>
        <v>1</v>
      </c>
      <c r="C7" s="73">
        <f>'11s'!D28</f>
        <v>13</v>
      </c>
      <c r="D7" s="73">
        <f>'11s'!E28</f>
        <v>3</v>
      </c>
      <c r="E7" s="73">
        <f>'11s'!F28</f>
        <v>9</v>
      </c>
      <c r="F7" s="73">
        <f>'11s'!G28</f>
        <v>57</v>
      </c>
      <c r="H7" s="73" t="str">
        <f>'13s'!B28</f>
        <v>West</v>
      </c>
      <c r="I7" s="73">
        <f>'13s'!C28</f>
        <v>1</v>
      </c>
      <c r="J7" s="73">
        <f>'13s'!D28</f>
        <v>16</v>
      </c>
      <c r="K7" s="73">
        <f>'13s'!E28</f>
        <v>4</v>
      </c>
      <c r="L7" s="73">
        <f>'13s'!F28</f>
        <v>12</v>
      </c>
      <c r="M7" s="73">
        <f>'13s'!G28</f>
        <v>95</v>
      </c>
      <c r="O7" s="73" t="str">
        <f>'15s'!B28</f>
        <v>West</v>
      </c>
      <c r="P7" s="73">
        <f>'15s'!C28</f>
        <v>1</v>
      </c>
      <c r="Q7" s="73">
        <f>'15s'!D28</f>
        <v>15</v>
      </c>
      <c r="R7" s="73">
        <f>'15s'!E28</f>
        <v>3</v>
      </c>
      <c r="S7" s="73">
        <f>'15s'!F28</f>
        <v>11</v>
      </c>
      <c r="T7" s="73">
        <f>'15s'!G28</f>
        <v>48</v>
      </c>
      <c r="V7" s="73" t="str">
        <f>'17s'!B28</f>
        <v>West</v>
      </c>
      <c r="W7" s="73">
        <f>'17s'!C28</f>
        <v>1</v>
      </c>
      <c r="X7" s="73">
        <f>'17s'!D28</f>
        <v>5</v>
      </c>
      <c r="Y7" s="73">
        <f>'17s'!E28</f>
        <v>1</v>
      </c>
      <c r="Z7" s="73">
        <f>'17s'!F28</f>
        <v>5</v>
      </c>
      <c r="AA7" s="73">
        <f>'17s'!G28</f>
        <v>-31</v>
      </c>
      <c r="AC7" s="73" t="str">
        <f>'19s'!B28</f>
        <v>West</v>
      </c>
      <c r="AD7" s="73">
        <f>'19s'!C28</f>
        <v>1</v>
      </c>
      <c r="AE7" s="73">
        <f>'19s'!D28</f>
        <v>13</v>
      </c>
      <c r="AF7" s="73">
        <f>'19s'!E28</f>
        <v>3</v>
      </c>
      <c r="AG7" s="73">
        <f>'19s'!F28</f>
        <v>9</v>
      </c>
      <c r="AH7" s="73">
        <f>'19s'!G28</f>
        <v>39</v>
      </c>
    </row>
    <row r="8" spans="1:34" x14ac:dyDescent="0.45">
      <c r="A8" s="74" t="str">
        <f>'11s'!B45</f>
        <v>Highland</v>
      </c>
      <c r="B8" s="74">
        <f>'11s'!C45</f>
        <v>1</v>
      </c>
      <c r="C8" s="74">
        <f>'11s'!D45</f>
        <v>3</v>
      </c>
      <c r="D8" s="74">
        <f>'11s'!E45</f>
        <v>1</v>
      </c>
      <c r="E8" s="74">
        <f>'11s'!F45</f>
        <v>3</v>
      </c>
      <c r="F8" s="74">
        <f>'11s'!G45</f>
        <v>-50</v>
      </c>
      <c r="H8" s="74" t="str">
        <f>'13s'!B45</f>
        <v>Highland</v>
      </c>
      <c r="I8" s="74">
        <f>'13s'!C45</f>
        <v>1</v>
      </c>
      <c r="J8" s="74">
        <f>'13s'!D45</f>
        <v>1</v>
      </c>
      <c r="K8" s="74">
        <f>'13s'!E45</f>
        <v>0</v>
      </c>
      <c r="L8" s="74">
        <f>'13s'!F45</f>
        <v>1</v>
      </c>
      <c r="M8" s="74">
        <f>'13s'!G45</f>
        <v>-68</v>
      </c>
      <c r="O8" s="74" t="str">
        <f>'15s'!B45</f>
        <v>Highland</v>
      </c>
      <c r="P8" s="74">
        <f>'15s'!C45</f>
        <v>1</v>
      </c>
      <c r="Q8" s="74">
        <f>'15s'!D45</f>
        <v>1</v>
      </c>
      <c r="R8" s="74">
        <f>'15s'!E45</f>
        <v>0</v>
      </c>
      <c r="S8" s="74">
        <f>'15s'!F45</f>
        <v>1</v>
      </c>
      <c r="T8" s="74">
        <f>'15s'!G45</f>
        <v>-73</v>
      </c>
      <c r="V8" s="74" t="str">
        <f>'17s'!B45</f>
        <v>Highland</v>
      </c>
      <c r="W8" s="74">
        <f>'17s'!C45</f>
        <v>1</v>
      </c>
      <c r="X8" s="74">
        <f>'17s'!D45</f>
        <v>12</v>
      </c>
      <c r="Y8" s="74">
        <f>'17s'!E45</f>
        <v>3</v>
      </c>
      <c r="Z8" s="74">
        <f>'17s'!F45</f>
        <v>11</v>
      </c>
      <c r="AA8" s="74">
        <f>'17s'!G45</f>
        <v>32</v>
      </c>
      <c r="AC8" s="74" t="str">
        <f>'19s'!B45</f>
        <v>Highland</v>
      </c>
      <c r="AD8" s="74">
        <f>'19s'!C45</f>
        <v>1</v>
      </c>
      <c r="AE8" s="74">
        <f>'19s'!D45</f>
        <v>6</v>
      </c>
      <c r="AF8" s="74">
        <f>'19s'!E45</f>
        <v>2</v>
      </c>
      <c r="AG8" s="74">
        <f>'19s'!F45</f>
        <v>6</v>
      </c>
      <c r="AH8" s="74">
        <f>'19s'!G45</f>
        <v>2</v>
      </c>
    </row>
    <row r="9" spans="1:34" x14ac:dyDescent="0.45">
      <c r="A9" s="74" t="str">
        <f>'11s'!B46</f>
        <v>East</v>
      </c>
      <c r="B9" s="74">
        <f>'11s'!C46</f>
        <v>1</v>
      </c>
      <c r="C9" s="74">
        <f>'11s'!D46</f>
        <v>14</v>
      </c>
      <c r="D9" s="74">
        <f>'11s'!E46</f>
        <v>3</v>
      </c>
      <c r="E9" s="74">
        <f>'11s'!F46</f>
        <v>10</v>
      </c>
      <c r="F9" s="74">
        <f>'11s'!G46</f>
        <v>50</v>
      </c>
      <c r="H9" s="74" t="str">
        <f>'13s'!B46</f>
        <v>East</v>
      </c>
      <c r="I9" s="74">
        <f>'13s'!C46</f>
        <v>1</v>
      </c>
      <c r="J9" s="74">
        <f>'13s'!D46</f>
        <v>16</v>
      </c>
      <c r="K9" s="74">
        <f>'13s'!E46</f>
        <v>4</v>
      </c>
      <c r="L9" s="74">
        <f>'13s'!F46</f>
        <v>12</v>
      </c>
      <c r="M9" s="74">
        <f>'13s'!G46</f>
        <v>68</v>
      </c>
      <c r="O9" s="74" t="str">
        <f>'15s'!B46</f>
        <v>East</v>
      </c>
      <c r="P9" s="74">
        <f>'15s'!C46</f>
        <v>1</v>
      </c>
      <c r="Q9" s="74">
        <f>'15s'!D46</f>
        <v>16</v>
      </c>
      <c r="R9" s="74">
        <f>'15s'!E46</f>
        <v>4</v>
      </c>
      <c r="S9" s="74">
        <f>'15s'!F46</f>
        <v>12</v>
      </c>
      <c r="T9" s="74">
        <f>'15s'!G46</f>
        <v>73</v>
      </c>
      <c r="V9" s="74" t="str">
        <f>'17s'!B46</f>
        <v>East</v>
      </c>
      <c r="W9" s="74">
        <f>'17s'!C46</f>
        <v>1</v>
      </c>
      <c r="X9" s="74">
        <f>'17s'!D46</f>
        <v>4</v>
      </c>
      <c r="Y9" s="74">
        <f>'17s'!E46</f>
        <v>1</v>
      </c>
      <c r="Z9" s="74">
        <f>'17s'!F46</f>
        <v>4</v>
      </c>
      <c r="AA9" s="74">
        <f>'17s'!G46</f>
        <v>-32</v>
      </c>
      <c r="AC9" s="74" t="str">
        <f>'19s'!B46</f>
        <v>East</v>
      </c>
      <c r="AD9" s="74">
        <f>'19s'!C46</f>
        <v>1</v>
      </c>
      <c r="AE9" s="74">
        <f>'19s'!D46</f>
        <v>11</v>
      </c>
      <c r="AF9" s="74">
        <f>'19s'!E46</f>
        <v>2</v>
      </c>
      <c r="AG9" s="74">
        <f>'19s'!F46</f>
        <v>7</v>
      </c>
      <c r="AH9" s="74">
        <f>'19s'!G46</f>
        <v>-2</v>
      </c>
    </row>
    <row r="10" spans="1:34" x14ac:dyDescent="0.45">
      <c r="A10" s="73" t="str">
        <f>'11s'!B63</f>
        <v>Highland</v>
      </c>
      <c r="B10" s="73">
        <f>'11s'!C63</f>
        <v>1</v>
      </c>
      <c r="C10" s="73">
        <f>'11s'!D63</f>
        <v>16</v>
      </c>
      <c r="D10" s="73">
        <f>'11s'!E63</f>
        <v>4</v>
      </c>
      <c r="E10" s="73">
        <f>'11s'!F63</f>
        <v>12</v>
      </c>
      <c r="F10" s="73">
        <f>'11s'!G63</f>
        <v>54</v>
      </c>
      <c r="H10" s="73" t="str">
        <f>'13s'!B63</f>
        <v>Highland</v>
      </c>
      <c r="I10" s="73">
        <f>'13s'!C63</f>
        <v>1</v>
      </c>
      <c r="J10" s="73">
        <f>'13s'!D63</f>
        <v>3</v>
      </c>
      <c r="K10" s="73">
        <f>'13s'!E63</f>
        <v>1</v>
      </c>
      <c r="L10" s="73">
        <f>'13s'!F63</f>
        <v>3</v>
      </c>
      <c r="M10" s="73">
        <f>'13s'!G63</f>
        <v>-59</v>
      </c>
      <c r="O10" s="73" t="str">
        <f>'15s'!B63</f>
        <v>Highland</v>
      </c>
      <c r="P10" s="73">
        <f>'15s'!C63</f>
        <v>0</v>
      </c>
      <c r="Q10" s="73">
        <f>'15s'!D63</f>
        <v>0</v>
      </c>
      <c r="R10" s="73">
        <f>'15s'!E63</f>
        <v>0</v>
      </c>
      <c r="S10" s="73">
        <f>'15s'!F63</f>
        <v>0</v>
      </c>
      <c r="T10" s="73">
        <f>'15s'!G63</f>
        <v>0</v>
      </c>
      <c r="V10" s="73" t="str">
        <f>'17s'!B63</f>
        <v>Highland</v>
      </c>
      <c r="W10" s="73">
        <f>'17s'!C63</f>
        <v>0</v>
      </c>
      <c r="X10" s="73">
        <f>'17s'!D63</f>
        <v>0</v>
      </c>
      <c r="Y10" s="73">
        <f>'17s'!E63</f>
        <v>0</v>
      </c>
      <c r="Z10" s="73">
        <f>'17s'!F63</f>
        <v>0</v>
      </c>
      <c r="AA10" s="73">
        <f>'17s'!G63</f>
        <v>0</v>
      </c>
      <c r="AC10" s="73" t="str">
        <f>'19s'!B63</f>
        <v>Highland</v>
      </c>
      <c r="AD10" s="73">
        <f>'19s'!C63</f>
        <v>1</v>
      </c>
      <c r="AE10" s="73">
        <f>'19s'!D63</f>
        <v>16</v>
      </c>
      <c r="AF10" s="73">
        <f>'19s'!E63</f>
        <v>4</v>
      </c>
      <c r="AG10" s="73">
        <f>'19s'!F63</f>
        <v>12</v>
      </c>
      <c r="AH10" s="73">
        <f>'19s'!G63</f>
        <v>53</v>
      </c>
    </row>
    <row r="11" spans="1:34" x14ac:dyDescent="0.45">
      <c r="A11" s="73" t="str">
        <f>'11s'!B64</f>
        <v>Grampian</v>
      </c>
      <c r="B11" s="73">
        <f>'11s'!C64</f>
        <v>1</v>
      </c>
      <c r="C11" s="73">
        <f>'11s'!D64</f>
        <v>2</v>
      </c>
      <c r="D11" s="73">
        <f>'11s'!E64</f>
        <v>0</v>
      </c>
      <c r="E11" s="73">
        <f>'11s'!F64</f>
        <v>2</v>
      </c>
      <c r="F11" s="73">
        <f>'11s'!G64</f>
        <v>-54</v>
      </c>
      <c r="H11" s="73" t="str">
        <f>'13s'!B64</f>
        <v>Grampian</v>
      </c>
      <c r="I11" s="73">
        <f>'13s'!C64</f>
        <v>1</v>
      </c>
      <c r="J11" s="73">
        <f>'13s'!D64</f>
        <v>15</v>
      </c>
      <c r="K11" s="73">
        <f>'13s'!E64</f>
        <v>3</v>
      </c>
      <c r="L11" s="73">
        <f>'13s'!F64</f>
        <v>11</v>
      </c>
      <c r="M11" s="73">
        <f>'13s'!G64</f>
        <v>59</v>
      </c>
      <c r="O11" s="73" t="str">
        <f>'15s'!B64</f>
        <v>Grampian</v>
      </c>
      <c r="P11" s="73">
        <f>'15s'!C64</f>
        <v>0</v>
      </c>
      <c r="Q11" s="73">
        <f>'15s'!D64</f>
        <v>0</v>
      </c>
      <c r="R11" s="73">
        <f>'15s'!E64</f>
        <v>0</v>
      </c>
      <c r="S11" s="73">
        <f>'15s'!F64</f>
        <v>0</v>
      </c>
      <c r="T11" s="73">
        <f>'15s'!G64</f>
        <v>0</v>
      </c>
      <c r="V11" s="73" t="str">
        <f>'17s'!B64</f>
        <v>Grampian</v>
      </c>
      <c r="W11" s="73">
        <f>'17s'!C64</f>
        <v>0</v>
      </c>
      <c r="X11" s="73">
        <f>'17s'!D64</f>
        <v>0</v>
      </c>
      <c r="Y11" s="73">
        <f>'17s'!E64</f>
        <v>0</v>
      </c>
      <c r="Z11" s="73">
        <f>'17s'!F64</f>
        <v>0</v>
      </c>
      <c r="AA11" s="73">
        <f>'17s'!G64</f>
        <v>0</v>
      </c>
      <c r="AC11" s="73" t="str">
        <f>'19s'!B64</f>
        <v>Grampian</v>
      </c>
      <c r="AD11" s="73">
        <f>'19s'!C64</f>
        <v>1</v>
      </c>
      <c r="AE11" s="73">
        <f>'19s'!D64</f>
        <v>3</v>
      </c>
      <c r="AF11" s="73">
        <f>'19s'!E64</f>
        <v>0</v>
      </c>
      <c r="AG11" s="73">
        <f>'19s'!F64</f>
        <v>3</v>
      </c>
      <c r="AH11" s="73">
        <f>'19s'!G64</f>
        <v>-53</v>
      </c>
    </row>
    <row r="12" spans="1:34" x14ac:dyDescent="0.45">
      <c r="A12" s="74" t="str">
        <f>'11s'!B81</f>
        <v>Highland</v>
      </c>
      <c r="B12" s="74">
        <f>'11s'!C81</f>
        <v>1</v>
      </c>
      <c r="C12" s="74">
        <f>'11s'!D81</f>
        <v>10</v>
      </c>
      <c r="D12" s="74">
        <f>'11s'!E81</f>
        <v>2</v>
      </c>
      <c r="E12" s="74">
        <f>'11s'!F81</f>
        <v>6</v>
      </c>
      <c r="F12" s="74">
        <f>'11s'!G81</f>
        <v>3</v>
      </c>
      <c r="H12" s="74" t="str">
        <f>'13s'!B81</f>
        <v>Highland</v>
      </c>
      <c r="I12" s="74">
        <f>'13s'!C81</f>
        <v>1</v>
      </c>
      <c r="J12" s="74">
        <f>'13s'!D81</f>
        <v>1</v>
      </c>
      <c r="K12" s="74">
        <f>'13s'!E81</f>
        <v>0</v>
      </c>
      <c r="L12" s="74">
        <f>'13s'!F81</f>
        <v>1</v>
      </c>
      <c r="M12" s="74">
        <f>'13s'!G81</f>
        <v>-67</v>
      </c>
      <c r="O12" s="74" t="str">
        <f>'15s'!B81</f>
        <v>Highland</v>
      </c>
      <c r="P12" s="74">
        <f>'15s'!C81</f>
        <v>1</v>
      </c>
      <c r="Q12" s="74">
        <f>'15s'!D81</f>
        <v>5</v>
      </c>
      <c r="R12" s="74">
        <f>'15s'!E81</f>
        <v>1</v>
      </c>
      <c r="S12" s="74">
        <f>'15s'!F81</f>
        <v>5</v>
      </c>
      <c r="T12" s="74">
        <f>'15s'!G81</f>
        <v>-39</v>
      </c>
      <c r="V12" s="74" t="str">
        <f>'17s'!B81</f>
        <v>Highland</v>
      </c>
      <c r="W12" s="74">
        <f>'17s'!C81</f>
        <v>1</v>
      </c>
      <c r="X12" s="74">
        <f>'17s'!D81</f>
        <v>2</v>
      </c>
      <c r="Y12" s="74">
        <f>'17s'!E81</f>
        <v>1</v>
      </c>
      <c r="Z12" s="74">
        <f>'17s'!F81</f>
        <v>5</v>
      </c>
      <c r="AA12" s="74">
        <f>'17s'!G81</f>
        <v>-27</v>
      </c>
      <c r="AC12" s="74" t="str">
        <f>'19s'!B81</f>
        <v>Highland</v>
      </c>
      <c r="AD12" s="74">
        <f>'19s'!C81</f>
        <v>0</v>
      </c>
      <c r="AE12" s="74">
        <f>'19s'!D81</f>
        <v>0</v>
      </c>
      <c r="AF12" s="74">
        <f>'19s'!E81</f>
        <v>0</v>
      </c>
      <c r="AG12" s="74">
        <f>'19s'!F81</f>
        <v>0</v>
      </c>
      <c r="AH12" s="74">
        <f>'19s'!G81</f>
        <v>0</v>
      </c>
    </row>
    <row r="13" spans="1:34" x14ac:dyDescent="0.45">
      <c r="A13" s="74" t="str">
        <f>'11s'!B82</f>
        <v>Central</v>
      </c>
      <c r="B13" s="74">
        <f>'11s'!C82</f>
        <v>1</v>
      </c>
      <c r="C13" s="74">
        <f>'11s'!D82</f>
        <v>6</v>
      </c>
      <c r="D13" s="74">
        <f>'11s'!E82</f>
        <v>2</v>
      </c>
      <c r="E13" s="74">
        <f>'11s'!F82</f>
        <v>6</v>
      </c>
      <c r="F13" s="74">
        <f>'11s'!G82</f>
        <v>-3</v>
      </c>
      <c r="H13" s="74" t="str">
        <f>'13s'!B82</f>
        <v>Central</v>
      </c>
      <c r="I13" s="74">
        <f>'13s'!C82</f>
        <v>1</v>
      </c>
      <c r="J13" s="74">
        <f>'13s'!D82</f>
        <v>16</v>
      </c>
      <c r="K13" s="74">
        <f>'13s'!E82</f>
        <v>4</v>
      </c>
      <c r="L13" s="74">
        <f>'13s'!F82</f>
        <v>12</v>
      </c>
      <c r="M13" s="74">
        <f>'13s'!G82</f>
        <v>67</v>
      </c>
      <c r="O13" s="74" t="str">
        <f>'15s'!B82</f>
        <v>Central</v>
      </c>
      <c r="P13" s="74">
        <f>'15s'!C82</f>
        <v>1</v>
      </c>
      <c r="Q13" s="74">
        <f>'15s'!D82</f>
        <v>15</v>
      </c>
      <c r="R13" s="74">
        <f>'15s'!E82</f>
        <v>3</v>
      </c>
      <c r="S13" s="74">
        <f>'15s'!F82</f>
        <v>11</v>
      </c>
      <c r="T13" s="74">
        <f>'15s'!G82</f>
        <v>39</v>
      </c>
      <c r="V13" s="74" t="str">
        <f>'17s'!B82</f>
        <v>Central</v>
      </c>
      <c r="W13" s="74">
        <f>'17s'!C82</f>
        <v>1</v>
      </c>
      <c r="X13" s="74">
        <f>'17s'!D82</f>
        <v>13</v>
      </c>
      <c r="Y13" s="74">
        <f>'17s'!E82</f>
        <v>3</v>
      </c>
      <c r="Z13" s="74">
        <f>'17s'!F82</f>
        <v>9</v>
      </c>
      <c r="AA13" s="74">
        <f>'17s'!G82</f>
        <v>27</v>
      </c>
      <c r="AC13" s="74">
        <f>'19s'!B82</f>
        <v>0</v>
      </c>
      <c r="AD13" s="74">
        <f>'19s'!C82</f>
        <v>0</v>
      </c>
      <c r="AE13" s="74">
        <f>'19s'!D82</f>
        <v>0</v>
      </c>
      <c r="AF13" s="74">
        <f>'19s'!E82</f>
        <v>0</v>
      </c>
      <c r="AG13" s="74">
        <f>'19s'!F82</f>
        <v>0</v>
      </c>
      <c r="AH13" s="74">
        <f>'19s'!G82</f>
        <v>0</v>
      </c>
    </row>
    <row r="14" spans="1:34" x14ac:dyDescent="0.45">
      <c r="A14" s="73" t="str">
        <f>'11s'!B99</f>
        <v>Highland</v>
      </c>
      <c r="B14" s="73">
        <f>'11s'!C99</f>
        <v>1</v>
      </c>
      <c r="C14" s="73">
        <f>'11s'!D99</f>
        <v>14</v>
      </c>
      <c r="D14" s="73">
        <f>'11s'!E99</f>
        <v>3</v>
      </c>
      <c r="E14" s="73">
        <f>'11s'!F99</f>
        <v>10</v>
      </c>
      <c r="F14" s="73">
        <f>'11s'!G99</f>
        <v>32</v>
      </c>
      <c r="H14" s="73" t="str">
        <f>'13s'!B99</f>
        <v>Highland</v>
      </c>
      <c r="I14" s="73">
        <f>'13s'!C99</f>
        <v>1</v>
      </c>
      <c r="J14" s="73">
        <f>'13s'!D99</f>
        <v>4</v>
      </c>
      <c r="K14" s="73">
        <f>'13s'!E99</f>
        <v>1</v>
      </c>
      <c r="L14" s="73">
        <f>'13s'!F99</f>
        <v>4</v>
      </c>
      <c r="M14" s="73">
        <f>'13s'!G99</f>
        <v>-29</v>
      </c>
      <c r="O14" s="73" t="str">
        <f>'15s'!B99</f>
        <v>Highland</v>
      </c>
      <c r="P14" s="73">
        <f>'15s'!C99</f>
        <v>1</v>
      </c>
      <c r="Q14" s="73">
        <f>'15s'!D99</f>
        <v>16</v>
      </c>
      <c r="R14" s="73">
        <f>'15s'!E99</f>
        <v>4</v>
      </c>
      <c r="S14" s="73">
        <f>'15s'!F99</f>
        <v>12</v>
      </c>
      <c r="T14" s="73">
        <f>'15s'!G99</f>
        <v>72</v>
      </c>
      <c r="V14" s="73" t="str">
        <f>'17s'!B99</f>
        <v>Highland</v>
      </c>
      <c r="W14" s="73">
        <f>'17s'!C99</f>
        <v>0</v>
      </c>
      <c r="X14" s="73">
        <f>'17s'!D99</f>
        <v>0</v>
      </c>
      <c r="Y14" s="73">
        <f>'17s'!E99</f>
        <v>0</v>
      </c>
      <c r="Z14" s="73">
        <f>'17s'!F99</f>
        <v>0</v>
      </c>
      <c r="AA14" s="73">
        <f>'17s'!G99</f>
        <v>0</v>
      </c>
      <c r="AC14" s="73" t="str">
        <f>'19s'!B99</f>
        <v>Highland</v>
      </c>
      <c r="AD14" s="73">
        <f>'19s'!C99</f>
        <v>1</v>
      </c>
      <c r="AE14" s="73">
        <f>'19s'!D99</f>
        <v>16</v>
      </c>
      <c r="AF14" s="73">
        <f>'19s'!E99</f>
        <v>4</v>
      </c>
      <c r="AG14" s="73">
        <f>'19s'!F99</f>
        <v>12</v>
      </c>
      <c r="AH14" s="73">
        <f>'19s'!G99</f>
        <v>105</v>
      </c>
    </row>
    <row r="15" spans="1:34" x14ac:dyDescent="0.45">
      <c r="A15" s="73" t="str">
        <f>'11s'!B100</f>
        <v>Tayside</v>
      </c>
      <c r="B15" s="73">
        <f>'11s'!C100</f>
        <v>1</v>
      </c>
      <c r="C15" s="73">
        <f>'11s'!D100</f>
        <v>4</v>
      </c>
      <c r="D15" s="73">
        <f>'11s'!E100</f>
        <v>1</v>
      </c>
      <c r="E15" s="73">
        <f>'11s'!F100</f>
        <v>4</v>
      </c>
      <c r="F15" s="73">
        <f>'11s'!G100</f>
        <v>-32</v>
      </c>
      <c r="H15" s="73" t="str">
        <f>'13s'!B100</f>
        <v>Tayside</v>
      </c>
      <c r="I15" s="73">
        <f>'13s'!C100</f>
        <v>1</v>
      </c>
      <c r="J15" s="73">
        <f>'13s'!D100</f>
        <v>13</v>
      </c>
      <c r="K15" s="73">
        <f>'13s'!E100</f>
        <v>3</v>
      </c>
      <c r="L15" s="73">
        <f>'13s'!F100</f>
        <v>9</v>
      </c>
      <c r="M15" s="73">
        <f>'13s'!G100</f>
        <v>29</v>
      </c>
      <c r="O15" s="73" t="str">
        <f>'15s'!B100</f>
        <v>Tayside</v>
      </c>
      <c r="P15" s="73">
        <f>'15s'!C100</f>
        <v>1</v>
      </c>
      <c r="Q15" s="73">
        <f>'15s'!D100</f>
        <v>0</v>
      </c>
      <c r="R15" s="73">
        <f>'15s'!E100</f>
        <v>0</v>
      </c>
      <c r="S15" s="73">
        <f>'15s'!F100</f>
        <v>0</v>
      </c>
      <c r="T15" s="73">
        <f>'15s'!G100</f>
        <v>-72</v>
      </c>
      <c r="V15" s="73" t="str">
        <f>'17s'!B100</f>
        <v>Tayside</v>
      </c>
      <c r="W15" s="73">
        <f>'17s'!C100</f>
        <v>0</v>
      </c>
      <c r="X15" s="73">
        <f>'17s'!D100</f>
        <v>0</v>
      </c>
      <c r="Y15" s="73">
        <f>'17s'!E100</f>
        <v>0</v>
      </c>
      <c r="Z15" s="73">
        <f>'17s'!F100</f>
        <v>0</v>
      </c>
      <c r="AA15" s="73">
        <f>'17s'!G100</f>
        <v>0</v>
      </c>
      <c r="AC15" s="73" t="str">
        <f>'19s'!B100</f>
        <v>Tayside</v>
      </c>
      <c r="AD15" s="73">
        <f>'19s'!C100</f>
        <v>1</v>
      </c>
      <c r="AE15" s="73">
        <f>'19s'!D100</f>
        <v>0</v>
      </c>
      <c r="AF15" s="73">
        <f>'19s'!E100</f>
        <v>0</v>
      </c>
      <c r="AG15" s="73">
        <f>'19s'!F100</f>
        <v>0</v>
      </c>
      <c r="AH15" s="73">
        <f>'19s'!G100</f>
        <v>-105</v>
      </c>
    </row>
    <row r="16" spans="1:34" x14ac:dyDescent="0.45">
      <c r="A16" s="74" t="str">
        <f>'11s'!B117</f>
        <v>West</v>
      </c>
      <c r="B16" s="74">
        <f>'11s'!C117</f>
        <v>1</v>
      </c>
      <c r="C16" s="74">
        <f>'11s'!D117</f>
        <v>13</v>
      </c>
      <c r="D16" s="74">
        <f>'11s'!E117</f>
        <v>3</v>
      </c>
      <c r="E16" s="74">
        <f>'11s'!F117</f>
        <v>9</v>
      </c>
      <c r="F16" s="74">
        <f>'11s'!G117</f>
        <v>55</v>
      </c>
      <c r="H16" s="74" t="str">
        <f>'13s'!B117</f>
        <v>West</v>
      </c>
      <c r="I16" s="74">
        <f>'13s'!C117</f>
        <v>1</v>
      </c>
      <c r="J16" s="74">
        <f>'13s'!D117</f>
        <v>6</v>
      </c>
      <c r="K16" s="74">
        <f>'13s'!E117</f>
        <v>2</v>
      </c>
      <c r="L16" s="74">
        <f>'13s'!F117</f>
        <v>6</v>
      </c>
      <c r="M16" s="74">
        <f>'13s'!G117</f>
        <v>-15</v>
      </c>
      <c r="O16" s="74" t="str">
        <f>'15s'!B117</f>
        <v>West</v>
      </c>
      <c r="P16" s="74">
        <f>'15s'!C117</f>
        <v>1</v>
      </c>
      <c r="Q16" s="74">
        <f>'15s'!D117</f>
        <v>4</v>
      </c>
      <c r="R16" s="74">
        <f>'15s'!E117</f>
        <v>1</v>
      </c>
      <c r="S16" s="74">
        <f>'15s'!F117</f>
        <v>4</v>
      </c>
      <c r="T16" s="74">
        <f>'15s'!G117</f>
        <v>-29</v>
      </c>
      <c r="V16" s="74" t="str">
        <f>'17s'!B117</f>
        <v>West</v>
      </c>
      <c r="W16" s="74">
        <f>'17s'!C117</f>
        <v>1</v>
      </c>
      <c r="X16" s="74">
        <f>'17s'!D117</f>
        <v>8</v>
      </c>
      <c r="Y16" s="74">
        <f>'17s'!E117</f>
        <v>2</v>
      </c>
      <c r="Z16" s="74">
        <f>'17s'!F117</f>
        <v>8</v>
      </c>
      <c r="AA16" s="74">
        <f>'17s'!G117</f>
        <v>5</v>
      </c>
      <c r="AC16" s="74" t="str">
        <f>'19s'!B117</f>
        <v>West</v>
      </c>
      <c r="AD16" s="74">
        <f>'19s'!C117</f>
        <v>1</v>
      </c>
      <c r="AE16" s="74">
        <f>'19s'!D117</f>
        <v>14</v>
      </c>
      <c r="AF16" s="74">
        <f>'19s'!E117</f>
        <v>3</v>
      </c>
      <c r="AG16" s="74">
        <f>'19s'!F117</f>
        <v>10</v>
      </c>
      <c r="AH16" s="74">
        <f>'19s'!G117</f>
        <v>23</v>
      </c>
    </row>
    <row r="17" spans="1:34" x14ac:dyDescent="0.45">
      <c r="A17" s="74" t="str">
        <f>'11s'!B118</f>
        <v>East</v>
      </c>
      <c r="B17" s="74">
        <f>'11s'!C118</f>
        <v>1</v>
      </c>
      <c r="C17" s="74">
        <f>'11s'!D118</f>
        <v>3</v>
      </c>
      <c r="D17" s="74">
        <f>'11s'!E118</f>
        <v>1</v>
      </c>
      <c r="E17" s="74">
        <f>'11s'!F118</f>
        <v>3</v>
      </c>
      <c r="F17" s="74">
        <f>'11s'!G118</f>
        <v>-55</v>
      </c>
      <c r="H17" s="74" t="str">
        <f>'13s'!B118</f>
        <v>East</v>
      </c>
      <c r="I17" s="74">
        <f>'13s'!C118</f>
        <v>1</v>
      </c>
      <c r="J17" s="74">
        <f>'13s'!D118</f>
        <v>11</v>
      </c>
      <c r="K17" s="74">
        <f>'13s'!E118</f>
        <v>2</v>
      </c>
      <c r="L17" s="74">
        <f>'13s'!F118</f>
        <v>7</v>
      </c>
      <c r="M17" s="74">
        <f>'13s'!G118</f>
        <v>15</v>
      </c>
      <c r="O17" s="74" t="str">
        <f>'15s'!B118</f>
        <v>East</v>
      </c>
      <c r="P17" s="74">
        <f>'15s'!C118</f>
        <v>1</v>
      </c>
      <c r="Q17" s="74">
        <f>'15s'!D118</f>
        <v>13</v>
      </c>
      <c r="R17" s="74">
        <f>'15s'!E118</f>
        <v>3</v>
      </c>
      <c r="S17" s="74">
        <f>'15s'!F118</f>
        <v>9</v>
      </c>
      <c r="T17" s="74">
        <f>'15s'!G118</f>
        <v>29</v>
      </c>
      <c r="V17" s="74" t="str">
        <f>'17s'!B118</f>
        <v>East</v>
      </c>
      <c r="W17" s="74">
        <f>'17s'!C118</f>
        <v>1</v>
      </c>
      <c r="X17" s="74">
        <f>'17s'!D118</f>
        <v>13</v>
      </c>
      <c r="Y17" s="74">
        <f>'17s'!E118</f>
        <v>2</v>
      </c>
      <c r="Z17" s="74">
        <f>'17s'!F118</f>
        <v>9</v>
      </c>
      <c r="AA17" s="74">
        <f>'17s'!G118</f>
        <v>-5</v>
      </c>
      <c r="AC17" s="74" t="str">
        <f>'19s'!B118</f>
        <v>East</v>
      </c>
      <c r="AD17" s="74">
        <f>'19s'!C118</f>
        <v>1</v>
      </c>
      <c r="AE17" s="74">
        <f>'19s'!D118</f>
        <v>5</v>
      </c>
      <c r="AF17" s="74">
        <f>'19s'!E118</f>
        <v>1</v>
      </c>
      <c r="AG17" s="74">
        <f>'19s'!F118</f>
        <v>5</v>
      </c>
      <c r="AH17" s="74">
        <f>'19s'!G118</f>
        <v>-23</v>
      </c>
    </row>
    <row r="18" spans="1:34" x14ac:dyDescent="0.45">
      <c r="A18" s="73" t="str">
        <f>'11s'!B135</f>
        <v>West</v>
      </c>
      <c r="B18" s="73">
        <f>'11s'!C135</f>
        <v>1</v>
      </c>
      <c r="C18" s="73">
        <f>'11s'!D135</f>
        <v>16</v>
      </c>
      <c r="D18" s="73">
        <f>'11s'!E135</f>
        <v>4</v>
      </c>
      <c r="E18" s="73">
        <f>'11s'!F135</f>
        <v>12</v>
      </c>
      <c r="F18" s="73">
        <f>'11s'!G135</f>
        <v>109</v>
      </c>
      <c r="H18" s="73" t="str">
        <f>'13s'!B135</f>
        <v>West</v>
      </c>
      <c r="I18" s="73">
        <f>'13s'!C135</f>
        <v>1</v>
      </c>
      <c r="J18" s="73">
        <f>'13s'!D135</f>
        <v>16</v>
      </c>
      <c r="K18" s="73">
        <f>'13s'!E135</f>
        <v>4</v>
      </c>
      <c r="L18" s="73">
        <f>'13s'!F135</f>
        <v>12</v>
      </c>
      <c r="M18" s="73">
        <f>'13s'!G135</f>
        <v>81</v>
      </c>
      <c r="O18" s="73" t="str">
        <f>'15s'!B135</f>
        <v>West</v>
      </c>
      <c r="P18" s="73">
        <f>'15s'!C135</f>
        <v>0</v>
      </c>
      <c r="Q18" s="73">
        <f>'15s'!D135</f>
        <v>0</v>
      </c>
      <c r="R18" s="73">
        <f>'15s'!E135</f>
        <v>0</v>
      </c>
      <c r="S18" s="73">
        <f>'15s'!F135</f>
        <v>0</v>
      </c>
      <c r="T18" s="73">
        <f>'15s'!G135</f>
        <v>0</v>
      </c>
      <c r="V18" s="73" t="str">
        <f>'17s'!B135</f>
        <v>West</v>
      </c>
      <c r="W18" s="73">
        <f>'17s'!C135</f>
        <v>0</v>
      </c>
      <c r="X18" s="73">
        <f>'17s'!D135</f>
        <v>0</v>
      </c>
      <c r="Y18" s="73">
        <f>'17s'!E135</f>
        <v>0</v>
      </c>
      <c r="Z18" s="73">
        <f>'17s'!F135</f>
        <v>0</v>
      </c>
      <c r="AA18" s="73">
        <f>'17s'!G135</f>
        <v>0</v>
      </c>
      <c r="AC18" s="73" t="str">
        <f>'19s'!B135</f>
        <v>West</v>
      </c>
      <c r="AD18" s="73">
        <f>'19s'!C135</f>
        <v>1</v>
      </c>
      <c r="AE18" s="73">
        <f>'19s'!D135</f>
        <v>16</v>
      </c>
      <c r="AF18" s="73">
        <f>'19s'!E135</f>
        <v>4</v>
      </c>
      <c r="AG18" s="73">
        <f>'19s'!F135</f>
        <v>12</v>
      </c>
      <c r="AH18" s="73">
        <f>'19s'!G135</f>
        <v>77</v>
      </c>
    </row>
    <row r="19" spans="1:34" x14ac:dyDescent="0.45">
      <c r="A19" s="73" t="str">
        <f>'11s'!B136</f>
        <v>Grampian</v>
      </c>
      <c r="B19" s="73">
        <f>'11s'!C136</f>
        <v>1</v>
      </c>
      <c r="C19" s="73">
        <f>'11s'!D136</f>
        <v>0</v>
      </c>
      <c r="D19" s="73">
        <f>'11s'!E136</f>
        <v>0</v>
      </c>
      <c r="E19" s="73">
        <f>'11s'!F136</f>
        <v>0</v>
      </c>
      <c r="F19" s="73">
        <f>'11s'!G136</f>
        <v>-109</v>
      </c>
      <c r="H19" s="73" t="str">
        <f>'13s'!B136</f>
        <v>Grampian</v>
      </c>
      <c r="I19" s="73">
        <f>'13s'!C136</f>
        <v>1</v>
      </c>
      <c r="J19" s="73">
        <f>'13s'!D136</f>
        <v>0</v>
      </c>
      <c r="K19" s="73">
        <f>'13s'!E136</f>
        <v>0</v>
      </c>
      <c r="L19" s="73">
        <f>'13s'!F136</f>
        <v>0</v>
      </c>
      <c r="M19" s="73">
        <f>'13s'!G136</f>
        <v>-81</v>
      </c>
      <c r="O19" s="73" t="str">
        <f>'15s'!B136</f>
        <v>Grampian</v>
      </c>
      <c r="P19" s="73">
        <f>'15s'!C136</f>
        <v>0</v>
      </c>
      <c r="Q19" s="73">
        <f>'15s'!D136</f>
        <v>0</v>
      </c>
      <c r="R19" s="73">
        <f>'15s'!E136</f>
        <v>0</v>
      </c>
      <c r="S19" s="73">
        <f>'15s'!F136</f>
        <v>0</v>
      </c>
      <c r="T19" s="73">
        <f>'15s'!G136</f>
        <v>0</v>
      </c>
      <c r="V19" s="73" t="str">
        <f>'17s'!B136</f>
        <v>Grampian</v>
      </c>
      <c r="W19" s="73">
        <f>'17s'!C136</f>
        <v>0</v>
      </c>
      <c r="X19" s="73">
        <f>'17s'!D136</f>
        <v>0</v>
      </c>
      <c r="Y19" s="73">
        <f>'17s'!E136</f>
        <v>0</v>
      </c>
      <c r="Z19" s="73">
        <f>'17s'!F136</f>
        <v>0</v>
      </c>
      <c r="AA19" s="73">
        <f>'17s'!G136</f>
        <v>0</v>
      </c>
      <c r="AC19" s="73" t="str">
        <f>'19s'!B136</f>
        <v>Grampian</v>
      </c>
      <c r="AD19" s="73">
        <f>'19s'!C136</f>
        <v>1</v>
      </c>
      <c r="AE19" s="73">
        <f>'19s'!D136</f>
        <v>1</v>
      </c>
      <c r="AF19" s="73">
        <f>'19s'!E136</f>
        <v>0</v>
      </c>
      <c r="AG19" s="73">
        <f>'19s'!F136</f>
        <v>1</v>
      </c>
      <c r="AH19" s="73">
        <f>'19s'!G136</f>
        <v>-77</v>
      </c>
    </row>
    <row r="20" spans="1:34" x14ac:dyDescent="0.45">
      <c r="A20" s="74" t="str">
        <f>'11s'!B153</f>
        <v>West</v>
      </c>
      <c r="B20" s="74">
        <f>'11s'!C153</f>
        <v>1</v>
      </c>
      <c r="C20" s="74">
        <f>'11s'!D153</f>
        <v>16</v>
      </c>
      <c r="D20" s="74">
        <f>'11s'!E153</f>
        <v>4</v>
      </c>
      <c r="E20" s="74">
        <f>'11s'!F153</f>
        <v>12</v>
      </c>
      <c r="F20" s="74">
        <f>'11s'!G153</f>
        <v>82</v>
      </c>
      <c r="H20" s="74" t="str">
        <f>'13s'!B153</f>
        <v>West</v>
      </c>
      <c r="I20" s="74">
        <f>'13s'!C153</f>
        <v>1</v>
      </c>
      <c r="J20" s="74">
        <f>'13s'!D153</f>
        <v>16</v>
      </c>
      <c r="K20" s="74">
        <f>'13s'!E153</f>
        <v>4</v>
      </c>
      <c r="L20" s="74">
        <f>'13s'!F153</f>
        <v>12</v>
      </c>
      <c r="M20" s="74">
        <f>'13s'!G153</f>
        <v>69</v>
      </c>
      <c r="O20" s="74" t="str">
        <f>'15s'!B153</f>
        <v>West</v>
      </c>
      <c r="P20" s="74">
        <f>'15s'!C153</f>
        <v>1</v>
      </c>
      <c r="Q20" s="74">
        <f>'15s'!D153</f>
        <v>6</v>
      </c>
      <c r="R20" s="74">
        <f>'15s'!E153</f>
        <v>1</v>
      </c>
      <c r="S20" s="74">
        <f>'15s'!F153</f>
        <v>6</v>
      </c>
      <c r="T20" s="74">
        <f>'15s'!G153</f>
        <v>-11</v>
      </c>
      <c r="V20" s="74" t="str">
        <f>'17s'!B153</f>
        <v>West</v>
      </c>
      <c r="W20" s="74">
        <f>'17s'!C153</f>
        <v>1</v>
      </c>
      <c r="X20" s="74">
        <f>'17s'!D153</f>
        <v>3</v>
      </c>
      <c r="Y20" s="74">
        <f>'17s'!E153</f>
        <v>1</v>
      </c>
      <c r="Z20" s="74">
        <f>'17s'!F153</f>
        <v>3</v>
      </c>
      <c r="AA20" s="74">
        <f>'17s'!G153</f>
        <v>-19</v>
      </c>
      <c r="AC20" s="74" t="str">
        <f>'19s'!B153</f>
        <v>West</v>
      </c>
      <c r="AD20" s="74">
        <f>'19s'!C153</f>
        <v>0</v>
      </c>
      <c r="AE20" s="74">
        <f>'19s'!D153</f>
        <v>0</v>
      </c>
      <c r="AF20" s="74">
        <f>'19s'!E153</f>
        <v>0</v>
      </c>
      <c r="AG20" s="74">
        <f>'19s'!F153</f>
        <v>0</v>
      </c>
      <c r="AH20" s="74">
        <f>'19s'!G153</f>
        <v>0</v>
      </c>
    </row>
    <row r="21" spans="1:34" x14ac:dyDescent="0.45">
      <c r="A21" s="74" t="str">
        <f>'11s'!B154</f>
        <v>Central</v>
      </c>
      <c r="B21" s="74">
        <f>'11s'!C154</f>
        <v>1</v>
      </c>
      <c r="C21" s="74">
        <f>'11s'!D154</f>
        <v>0</v>
      </c>
      <c r="D21" s="74">
        <f>'11s'!E154</f>
        <v>0</v>
      </c>
      <c r="E21" s="74">
        <f>'11s'!F154</f>
        <v>0</v>
      </c>
      <c r="F21" s="74">
        <f>'11s'!G154</f>
        <v>-82</v>
      </c>
      <c r="H21" s="74" t="str">
        <f>'13s'!B154</f>
        <v>Central</v>
      </c>
      <c r="I21" s="74">
        <f>'13s'!C154</f>
        <v>1</v>
      </c>
      <c r="J21" s="74">
        <f>'13s'!D154</f>
        <v>0</v>
      </c>
      <c r="K21" s="74">
        <f>'13s'!E154</f>
        <v>0</v>
      </c>
      <c r="L21" s="74">
        <f>'13s'!F154</f>
        <v>0</v>
      </c>
      <c r="M21" s="74">
        <f>'13s'!G154</f>
        <v>-69</v>
      </c>
      <c r="O21" s="74" t="str">
        <f>'15s'!B154</f>
        <v>Central</v>
      </c>
      <c r="P21" s="74">
        <f>'15s'!C154</f>
        <v>1</v>
      </c>
      <c r="Q21" s="74">
        <f>'15s'!D154</f>
        <v>14</v>
      </c>
      <c r="R21" s="74">
        <f>'15s'!E154</f>
        <v>3</v>
      </c>
      <c r="S21" s="74">
        <f>'15s'!F154</f>
        <v>10</v>
      </c>
      <c r="T21" s="74">
        <f>'15s'!G154</f>
        <v>11</v>
      </c>
      <c r="V21" s="74" t="str">
        <f>'17s'!B154</f>
        <v>Central</v>
      </c>
      <c r="W21" s="74">
        <f>'17s'!C154</f>
        <v>1</v>
      </c>
      <c r="X21" s="74">
        <f>'17s'!D154</f>
        <v>14</v>
      </c>
      <c r="Y21" s="74">
        <f>'17s'!E154</f>
        <v>3</v>
      </c>
      <c r="Z21" s="74">
        <f>'17s'!F154</f>
        <v>10</v>
      </c>
      <c r="AA21" s="74">
        <f>'17s'!G154</f>
        <v>19</v>
      </c>
      <c r="AC21" s="74">
        <f>'19s'!B154</f>
        <v>0</v>
      </c>
      <c r="AD21" s="74">
        <f>'19s'!C154</f>
        <v>0</v>
      </c>
      <c r="AE21" s="74">
        <f>'19s'!D154</f>
        <v>0</v>
      </c>
      <c r="AF21" s="74">
        <f>'19s'!E154</f>
        <v>0</v>
      </c>
      <c r="AG21" s="74">
        <f>'19s'!F154</f>
        <v>0</v>
      </c>
      <c r="AH21" s="74">
        <f>'19s'!G154</f>
        <v>0</v>
      </c>
    </row>
    <row r="22" spans="1:34" x14ac:dyDescent="0.45">
      <c r="A22" s="73" t="str">
        <f>'11s'!B171</f>
        <v>West</v>
      </c>
      <c r="B22" s="73">
        <f>'11s'!C171</f>
        <v>1</v>
      </c>
      <c r="C22" s="73">
        <f>'11s'!D171</f>
        <v>16</v>
      </c>
      <c r="D22" s="73">
        <f>'11s'!E171</f>
        <v>4</v>
      </c>
      <c r="E22" s="73">
        <f>'11s'!F171</f>
        <v>12</v>
      </c>
      <c r="F22" s="73">
        <f>'11s'!G171</f>
        <v>109</v>
      </c>
      <c r="H22" s="73" t="str">
        <f>'13s'!B171</f>
        <v>West</v>
      </c>
      <c r="I22" s="73">
        <f>'13s'!C171</f>
        <v>1</v>
      </c>
      <c r="J22" s="73">
        <f>'13s'!D171</f>
        <v>16</v>
      </c>
      <c r="K22" s="73">
        <f>'13s'!E171</f>
        <v>4</v>
      </c>
      <c r="L22" s="73">
        <f>'13s'!F171</f>
        <v>12</v>
      </c>
      <c r="M22" s="73">
        <f>'13s'!G171</f>
        <v>91</v>
      </c>
      <c r="O22" s="73" t="str">
        <f>'15s'!B171</f>
        <v>West</v>
      </c>
      <c r="P22" s="73">
        <f>'15s'!C171</f>
        <v>1</v>
      </c>
      <c r="Q22" s="73">
        <f>'15s'!D171</f>
        <v>16</v>
      </c>
      <c r="R22" s="73">
        <f>'15s'!E171</f>
        <v>4</v>
      </c>
      <c r="S22" s="73">
        <f>'15s'!F171</f>
        <v>12</v>
      </c>
      <c r="T22" s="73">
        <f>'15s'!G171</f>
        <v>88</v>
      </c>
      <c r="V22" s="73" t="str">
        <f>'17s'!B171</f>
        <v>West</v>
      </c>
      <c r="W22" s="73">
        <f>'17s'!C171</f>
        <v>0</v>
      </c>
      <c r="X22" s="73">
        <f>'17s'!D171</f>
        <v>0</v>
      </c>
      <c r="Y22" s="73">
        <f>'17s'!E171</f>
        <v>0</v>
      </c>
      <c r="Z22" s="73">
        <f>'17s'!F171</f>
        <v>0</v>
      </c>
      <c r="AA22" s="73">
        <f>'17s'!G171</f>
        <v>0</v>
      </c>
      <c r="AC22" s="73" t="str">
        <f>'19s'!B171</f>
        <v>West</v>
      </c>
      <c r="AD22" s="73">
        <f>'19s'!C171</f>
        <v>1</v>
      </c>
      <c r="AE22" s="73">
        <f>'19s'!D171</f>
        <v>16</v>
      </c>
      <c r="AF22" s="73">
        <f>'19s'!E171</f>
        <v>4</v>
      </c>
      <c r="AG22" s="73">
        <f>'19s'!F171</f>
        <v>12</v>
      </c>
      <c r="AH22" s="73">
        <f>'19s'!G171</f>
        <v>109</v>
      </c>
    </row>
    <row r="23" spans="1:34" x14ac:dyDescent="0.45">
      <c r="A23" s="73" t="str">
        <f>'11s'!B172</f>
        <v>Tayside</v>
      </c>
      <c r="B23" s="73">
        <f>'11s'!C172</f>
        <v>1</v>
      </c>
      <c r="C23" s="73">
        <f>'11s'!D172</f>
        <v>0</v>
      </c>
      <c r="D23" s="73">
        <f>'11s'!E172</f>
        <v>0</v>
      </c>
      <c r="E23" s="73">
        <f>'11s'!F172</f>
        <v>0</v>
      </c>
      <c r="F23" s="73">
        <f>'11s'!G172</f>
        <v>-109</v>
      </c>
      <c r="H23" s="73" t="str">
        <f>'13s'!B172</f>
        <v>Tayside</v>
      </c>
      <c r="I23" s="73">
        <f>'13s'!C172</f>
        <v>1</v>
      </c>
      <c r="J23" s="73">
        <f>'13s'!D172</f>
        <v>0</v>
      </c>
      <c r="K23" s="73">
        <f>'13s'!E172</f>
        <v>0</v>
      </c>
      <c r="L23" s="73">
        <f>'13s'!F172</f>
        <v>0</v>
      </c>
      <c r="M23" s="73">
        <f>'13s'!G172</f>
        <v>-91</v>
      </c>
      <c r="O23" s="73" t="str">
        <f>'15s'!B172</f>
        <v>Tayside</v>
      </c>
      <c r="P23" s="73">
        <f>'15s'!C172</f>
        <v>1</v>
      </c>
      <c r="Q23" s="73">
        <f>'15s'!D172</f>
        <v>0</v>
      </c>
      <c r="R23" s="73">
        <f>'15s'!E172</f>
        <v>0</v>
      </c>
      <c r="S23" s="73">
        <f>'15s'!F172</f>
        <v>0</v>
      </c>
      <c r="T23" s="73">
        <f>'15s'!G172</f>
        <v>-88</v>
      </c>
      <c r="V23" s="73" t="str">
        <f>'17s'!B172</f>
        <v>Tayside</v>
      </c>
      <c r="W23" s="73">
        <f>'17s'!C172</f>
        <v>0</v>
      </c>
      <c r="X23" s="73">
        <f>'17s'!D172</f>
        <v>0</v>
      </c>
      <c r="Y23" s="73">
        <f>'17s'!E172</f>
        <v>0</v>
      </c>
      <c r="Z23" s="73">
        <f>'17s'!F172</f>
        <v>0</v>
      </c>
      <c r="AA23" s="73">
        <f>'17s'!G172</f>
        <v>0</v>
      </c>
      <c r="AC23" s="73" t="str">
        <f>'19s'!B172</f>
        <v>Tayside</v>
      </c>
      <c r="AD23" s="73">
        <f>'19s'!C172</f>
        <v>1</v>
      </c>
      <c r="AE23" s="73">
        <f>'19s'!D172</f>
        <v>0</v>
      </c>
      <c r="AF23" s="73">
        <f>'19s'!E172</f>
        <v>0</v>
      </c>
      <c r="AG23" s="73">
        <f>'19s'!F172</f>
        <v>0</v>
      </c>
      <c r="AH23" s="73">
        <f>'19s'!G172</f>
        <v>-109</v>
      </c>
    </row>
    <row r="24" spans="1:34" x14ac:dyDescent="0.45">
      <c r="A24" s="74" t="str">
        <f>'11s'!B189</f>
        <v>East</v>
      </c>
      <c r="B24" s="74">
        <f>'11s'!C189</f>
        <v>1</v>
      </c>
      <c r="C24" s="74">
        <f>'11s'!D189</f>
        <v>16</v>
      </c>
      <c r="D24" s="74">
        <f>'11s'!E189</f>
        <v>4</v>
      </c>
      <c r="E24" s="74">
        <f>'11s'!F189</f>
        <v>12</v>
      </c>
      <c r="F24" s="74">
        <f>'11s'!G189</f>
        <v>103</v>
      </c>
      <c r="H24" s="74" t="str">
        <f>'13s'!B189</f>
        <v>East</v>
      </c>
      <c r="I24" s="74">
        <f>'13s'!C189</f>
        <v>1</v>
      </c>
      <c r="J24" s="74">
        <f>'13s'!D189</f>
        <v>13</v>
      </c>
      <c r="K24" s="74">
        <f>'13s'!E189</f>
        <v>3</v>
      </c>
      <c r="L24" s="74">
        <f>'13s'!F189</f>
        <v>9</v>
      </c>
      <c r="M24" s="74">
        <f>'13s'!G189</f>
        <v>57</v>
      </c>
      <c r="O24" s="74" t="str">
        <f>'15s'!B189</f>
        <v>East</v>
      </c>
      <c r="P24" s="74">
        <f>'15s'!C189</f>
        <v>0</v>
      </c>
      <c r="Q24" s="74">
        <f>'15s'!D189</f>
        <v>0</v>
      </c>
      <c r="R24" s="74">
        <f>'15s'!E189</f>
        <v>0</v>
      </c>
      <c r="S24" s="74">
        <f>'15s'!F189</f>
        <v>0</v>
      </c>
      <c r="T24" s="74">
        <f>'15s'!G189</f>
        <v>0</v>
      </c>
      <c r="V24" s="74" t="str">
        <f>'17s'!B189</f>
        <v>East</v>
      </c>
      <c r="W24" s="74">
        <f>'17s'!C189</f>
        <v>0</v>
      </c>
      <c r="X24" s="74">
        <f>'17s'!D189</f>
        <v>0</v>
      </c>
      <c r="Y24" s="74">
        <f>'17s'!E189</f>
        <v>0</v>
      </c>
      <c r="Z24" s="74">
        <f>'17s'!F189</f>
        <v>0</v>
      </c>
      <c r="AA24" s="74">
        <f>'17s'!G189</f>
        <v>0</v>
      </c>
      <c r="AC24" s="74" t="str">
        <f>'19s'!B189</f>
        <v>East</v>
      </c>
      <c r="AD24" s="74">
        <f>'19s'!C189</f>
        <v>1</v>
      </c>
      <c r="AE24" s="74">
        <f>'19s'!D189</f>
        <v>16</v>
      </c>
      <c r="AF24" s="74">
        <f>'19s'!E189</f>
        <v>4</v>
      </c>
      <c r="AG24" s="74">
        <f>'19s'!F189</f>
        <v>12</v>
      </c>
      <c r="AH24" s="74">
        <f>'19s'!G189</f>
        <v>79</v>
      </c>
    </row>
    <row r="25" spans="1:34" x14ac:dyDescent="0.45">
      <c r="A25" s="74" t="str">
        <f>'11s'!B190</f>
        <v>Grampian</v>
      </c>
      <c r="B25" s="74">
        <f>'11s'!C190</f>
        <v>1</v>
      </c>
      <c r="C25" s="74">
        <f>'11s'!D190</f>
        <v>0</v>
      </c>
      <c r="D25" s="74">
        <f>'11s'!E190</f>
        <v>0</v>
      </c>
      <c r="E25" s="74">
        <f>'11s'!F190</f>
        <v>0</v>
      </c>
      <c r="F25" s="74">
        <f>'11s'!G190</f>
        <v>-103</v>
      </c>
      <c r="H25" s="74" t="str">
        <f>'13s'!B190</f>
        <v>Grampian</v>
      </c>
      <c r="I25" s="74">
        <f>'13s'!C190</f>
        <v>1</v>
      </c>
      <c r="J25" s="74">
        <f>'13s'!D190</f>
        <v>3</v>
      </c>
      <c r="K25" s="74">
        <f>'13s'!E190</f>
        <v>1</v>
      </c>
      <c r="L25" s="74">
        <f>'13s'!F190</f>
        <v>3</v>
      </c>
      <c r="M25" s="74">
        <f>'13s'!G190</f>
        <v>-57</v>
      </c>
      <c r="O25" s="74" t="str">
        <f>'15s'!B190</f>
        <v>Grampian</v>
      </c>
      <c r="P25" s="74">
        <f>'15s'!C190</f>
        <v>0</v>
      </c>
      <c r="Q25" s="74">
        <f>'15s'!D190</f>
        <v>0</v>
      </c>
      <c r="R25" s="74">
        <f>'15s'!E190</f>
        <v>0</v>
      </c>
      <c r="S25" s="74">
        <f>'15s'!F190</f>
        <v>0</v>
      </c>
      <c r="T25" s="74">
        <f>'15s'!G190</f>
        <v>0</v>
      </c>
      <c r="V25" s="74" t="str">
        <f>'17s'!B190</f>
        <v>Grampian</v>
      </c>
      <c r="W25" s="74">
        <f>'17s'!C190</f>
        <v>0</v>
      </c>
      <c r="X25" s="74">
        <f>'17s'!D190</f>
        <v>0</v>
      </c>
      <c r="Y25" s="74">
        <f>'17s'!E190</f>
        <v>0</v>
      </c>
      <c r="Z25" s="74">
        <f>'17s'!F190</f>
        <v>0</v>
      </c>
      <c r="AA25" s="74">
        <f>'17s'!G190</f>
        <v>0</v>
      </c>
      <c r="AC25" s="74" t="str">
        <f>'19s'!B190</f>
        <v>Grampian</v>
      </c>
      <c r="AD25" s="74">
        <f>'19s'!C190</f>
        <v>1</v>
      </c>
      <c r="AE25" s="74">
        <f>'19s'!D190</f>
        <v>0</v>
      </c>
      <c r="AF25" s="74">
        <f>'19s'!E190</f>
        <v>0</v>
      </c>
      <c r="AG25" s="74">
        <f>'19s'!F190</f>
        <v>0</v>
      </c>
      <c r="AH25" s="74">
        <f>'19s'!G190</f>
        <v>-79</v>
      </c>
    </row>
    <row r="26" spans="1:34" x14ac:dyDescent="0.45">
      <c r="A26" s="73" t="str">
        <f>'11s'!B207</f>
        <v>East</v>
      </c>
      <c r="B26" s="73">
        <f>'11s'!C207</f>
        <v>1</v>
      </c>
      <c r="C26" s="73">
        <f>'11s'!D207</f>
        <v>15</v>
      </c>
      <c r="D26" s="73">
        <f>'11s'!E207</f>
        <v>3</v>
      </c>
      <c r="E26" s="73">
        <f>'11s'!F207</f>
        <v>11</v>
      </c>
      <c r="F26" s="73">
        <f>'11s'!G207</f>
        <v>62</v>
      </c>
      <c r="H26" s="73" t="str">
        <f>'13s'!B207</f>
        <v>East</v>
      </c>
      <c r="I26" s="73">
        <f>'13s'!C207</f>
        <v>1</v>
      </c>
      <c r="J26" s="73">
        <f>'13s'!D207</f>
        <v>13</v>
      </c>
      <c r="K26" s="73">
        <f>'13s'!E207</f>
        <v>3</v>
      </c>
      <c r="L26" s="73">
        <f>'13s'!F207</f>
        <v>9</v>
      </c>
      <c r="M26" s="73">
        <f>'13s'!G207</f>
        <v>27</v>
      </c>
      <c r="O26" s="73" t="str">
        <f>'15s'!B207</f>
        <v>East</v>
      </c>
      <c r="P26" s="73">
        <f>'15s'!C207</f>
        <v>1</v>
      </c>
      <c r="Q26" s="73">
        <f>'15s'!D207</f>
        <v>13</v>
      </c>
      <c r="R26" s="73">
        <f>'15s'!E207</f>
        <v>3</v>
      </c>
      <c r="S26" s="73">
        <f>'15s'!F207</f>
        <v>9</v>
      </c>
      <c r="T26" s="73">
        <f>'15s'!G207</f>
        <v>9</v>
      </c>
      <c r="V26" s="73" t="str">
        <f>'17s'!B207</f>
        <v>East</v>
      </c>
      <c r="W26" s="73">
        <f>'17s'!C207</f>
        <v>1</v>
      </c>
      <c r="X26" s="73">
        <f>'17s'!D207</f>
        <v>3</v>
      </c>
      <c r="Y26" s="73">
        <f>'17s'!E207</f>
        <v>1</v>
      </c>
      <c r="Z26" s="73">
        <f>'17s'!F207</f>
        <v>3</v>
      </c>
      <c r="AA26" s="73">
        <f>'17s'!G207</f>
        <v>-32</v>
      </c>
      <c r="AC26" s="73" t="str">
        <f>'19s'!B207</f>
        <v>East</v>
      </c>
      <c r="AD26" s="73">
        <f>'19s'!C207</f>
        <v>0</v>
      </c>
      <c r="AE26" s="73">
        <f>'19s'!D207</f>
        <v>0</v>
      </c>
      <c r="AF26" s="73">
        <f>'19s'!E207</f>
        <v>0</v>
      </c>
      <c r="AG26" s="73">
        <f>'19s'!F207</f>
        <v>0</v>
      </c>
      <c r="AH26" s="73">
        <f>'19s'!G207</f>
        <v>0</v>
      </c>
    </row>
    <row r="27" spans="1:34" x14ac:dyDescent="0.45">
      <c r="A27" s="73" t="str">
        <f>'11s'!B208</f>
        <v>Central</v>
      </c>
      <c r="B27" s="73">
        <f>'11s'!C208</f>
        <v>1</v>
      </c>
      <c r="C27" s="73">
        <f>'11s'!D208</f>
        <v>3</v>
      </c>
      <c r="D27" s="73">
        <f>'11s'!E208</f>
        <v>1</v>
      </c>
      <c r="E27" s="73">
        <f>'11s'!F208</f>
        <v>3</v>
      </c>
      <c r="F27" s="73">
        <f>'11s'!G208</f>
        <v>-62</v>
      </c>
      <c r="H27" s="73" t="str">
        <f>'13s'!B208</f>
        <v>Central</v>
      </c>
      <c r="I27" s="73">
        <f>'13s'!C208</f>
        <v>1</v>
      </c>
      <c r="J27" s="73">
        <f>'13s'!D208</f>
        <v>4</v>
      </c>
      <c r="K27" s="73">
        <f>'13s'!E208</f>
        <v>1</v>
      </c>
      <c r="L27" s="73">
        <f>'13s'!F208</f>
        <v>4</v>
      </c>
      <c r="M27" s="73">
        <f>'13s'!G208</f>
        <v>-27</v>
      </c>
      <c r="O27" s="73" t="str">
        <f>'15s'!B208</f>
        <v>Central</v>
      </c>
      <c r="P27" s="73">
        <f>'15s'!C208</f>
        <v>1</v>
      </c>
      <c r="Q27" s="73">
        <f>'15s'!D208</f>
        <v>5</v>
      </c>
      <c r="R27" s="73">
        <f>'15s'!E208</f>
        <v>1</v>
      </c>
      <c r="S27" s="73">
        <f>'15s'!F208</f>
        <v>5</v>
      </c>
      <c r="T27" s="73">
        <f>'15s'!G208</f>
        <v>-9</v>
      </c>
      <c r="V27" s="73" t="str">
        <f>'17s'!B208</f>
        <v>Central</v>
      </c>
      <c r="W27" s="73">
        <f>'17s'!C208</f>
        <v>1</v>
      </c>
      <c r="X27" s="73">
        <f>'17s'!D208</f>
        <v>14</v>
      </c>
      <c r="Y27" s="73">
        <f>'17s'!E208</f>
        <v>3</v>
      </c>
      <c r="Z27" s="73">
        <f>'17s'!F208</f>
        <v>10</v>
      </c>
      <c r="AA27" s="73">
        <f>'17s'!G208</f>
        <v>32</v>
      </c>
      <c r="AC27" s="73">
        <f>'19s'!B208</f>
        <v>0</v>
      </c>
      <c r="AD27" s="73">
        <f>'19s'!C208</f>
        <v>0</v>
      </c>
      <c r="AE27" s="73">
        <f>'19s'!D208</f>
        <v>0</v>
      </c>
      <c r="AF27" s="73">
        <f>'19s'!E208</f>
        <v>0</v>
      </c>
      <c r="AG27" s="73">
        <f>'19s'!F208</f>
        <v>0</v>
      </c>
      <c r="AH27" s="73">
        <f>'19s'!G208</f>
        <v>0</v>
      </c>
    </row>
    <row r="28" spans="1:34" x14ac:dyDescent="0.45">
      <c r="A28" s="74" t="str">
        <f>'11s'!B225</f>
        <v>East</v>
      </c>
      <c r="B28" s="74">
        <f>'11s'!C225</f>
        <v>1</v>
      </c>
      <c r="C28" s="74">
        <f>'11s'!D225</f>
        <v>16</v>
      </c>
      <c r="D28" s="74">
        <f>'11s'!E225</f>
        <v>4</v>
      </c>
      <c r="E28" s="74">
        <f>'11s'!F225</f>
        <v>12</v>
      </c>
      <c r="F28" s="74">
        <f>'11s'!G225</f>
        <v>99</v>
      </c>
      <c r="H28" s="74" t="str">
        <f>'13s'!B225</f>
        <v>East</v>
      </c>
      <c r="I28" s="74">
        <f>'13s'!C225</f>
        <v>1</v>
      </c>
      <c r="J28" s="74">
        <f>'13s'!D225</f>
        <v>11</v>
      </c>
      <c r="K28" s="74">
        <f>'13s'!E225</f>
        <v>2</v>
      </c>
      <c r="L28" s="74">
        <f>'13s'!F225</f>
        <v>7</v>
      </c>
      <c r="M28" s="74">
        <f>'13s'!G225</f>
        <v>-10</v>
      </c>
      <c r="O28" s="74" t="str">
        <f>'15s'!B225</f>
        <v>East</v>
      </c>
      <c r="P28" s="74">
        <f>'15s'!C225</f>
        <v>1</v>
      </c>
      <c r="Q28" s="74">
        <f>'15s'!D225</f>
        <v>16</v>
      </c>
      <c r="R28" s="74">
        <f>'15s'!E225</f>
        <v>4</v>
      </c>
      <c r="S28" s="74">
        <f>'15s'!F225</f>
        <v>12</v>
      </c>
      <c r="T28" s="74">
        <f>'15s'!G225</f>
        <v>92</v>
      </c>
      <c r="V28" s="74" t="str">
        <f>'17s'!B225</f>
        <v>East</v>
      </c>
      <c r="W28" s="74">
        <f>'17s'!C225</f>
        <v>0</v>
      </c>
      <c r="X28" s="74">
        <f>'17s'!D225</f>
        <v>0</v>
      </c>
      <c r="Y28" s="74">
        <f>'17s'!E225</f>
        <v>0</v>
      </c>
      <c r="Z28" s="74">
        <f>'17s'!F225</f>
        <v>0</v>
      </c>
      <c r="AA28" s="74">
        <f>'17s'!G225</f>
        <v>0</v>
      </c>
      <c r="AC28" s="74" t="str">
        <f>'19s'!B225</f>
        <v>East</v>
      </c>
      <c r="AD28" s="74">
        <f>'19s'!C225</f>
        <v>1</v>
      </c>
      <c r="AE28" s="74">
        <f>'19s'!D225</f>
        <v>16</v>
      </c>
      <c r="AF28" s="74">
        <f>'19s'!E225</f>
        <v>4</v>
      </c>
      <c r="AG28" s="74">
        <f>'19s'!F225</f>
        <v>12</v>
      </c>
      <c r="AH28" s="74">
        <f>'19s'!G225</f>
        <v>90</v>
      </c>
    </row>
    <row r="29" spans="1:34" x14ac:dyDescent="0.45">
      <c r="A29" s="74" t="str">
        <f>'11s'!B226</f>
        <v>Tayside</v>
      </c>
      <c r="B29" s="74">
        <f>'11s'!C226</f>
        <v>1</v>
      </c>
      <c r="C29" s="74">
        <f>'11s'!D226</f>
        <v>0</v>
      </c>
      <c r="D29" s="74">
        <f>'11s'!E226</f>
        <v>0</v>
      </c>
      <c r="E29" s="74">
        <f>'11s'!F226</f>
        <v>0</v>
      </c>
      <c r="F29" s="74">
        <f>'11s'!G226</f>
        <v>-99</v>
      </c>
      <c r="H29" s="74" t="str">
        <f>'13s'!B226</f>
        <v>Tayside</v>
      </c>
      <c r="I29" s="74">
        <f>'13s'!C226</f>
        <v>1</v>
      </c>
      <c r="J29" s="74">
        <f>'13s'!D226</f>
        <v>6</v>
      </c>
      <c r="K29" s="74">
        <f>'13s'!E226</f>
        <v>2</v>
      </c>
      <c r="L29" s="74">
        <f>'13s'!F226</f>
        <v>6</v>
      </c>
      <c r="M29" s="74">
        <f>'13s'!G226</f>
        <v>10</v>
      </c>
      <c r="O29" s="74" t="str">
        <f>'15s'!B226</f>
        <v>Tayside</v>
      </c>
      <c r="P29" s="74">
        <f>'15s'!C226</f>
        <v>1</v>
      </c>
      <c r="Q29" s="74">
        <f>'15s'!D226</f>
        <v>0</v>
      </c>
      <c r="R29" s="74">
        <f>'15s'!E226</f>
        <v>0</v>
      </c>
      <c r="S29" s="74">
        <f>'15s'!F226</f>
        <v>0</v>
      </c>
      <c r="T29" s="74">
        <f>'15s'!G226</f>
        <v>-92</v>
      </c>
      <c r="V29" s="74" t="str">
        <f>'17s'!B226</f>
        <v>Tayside</v>
      </c>
      <c r="W29" s="74">
        <f>'17s'!C226</f>
        <v>0</v>
      </c>
      <c r="X29" s="74">
        <f>'17s'!D226</f>
        <v>0</v>
      </c>
      <c r="Y29" s="74">
        <f>'17s'!E226</f>
        <v>0</v>
      </c>
      <c r="Z29" s="74">
        <f>'17s'!F226</f>
        <v>0</v>
      </c>
      <c r="AA29" s="74">
        <f>'17s'!G226</f>
        <v>0</v>
      </c>
      <c r="AC29" s="74" t="str">
        <f>'19s'!B226</f>
        <v>Tayside</v>
      </c>
      <c r="AD29" s="74">
        <f>'19s'!C226</f>
        <v>1</v>
      </c>
      <c r="AE29" s="74">
        <f>'19s'!D226</f>
        <v>0</v>
      </c>
      <c r="AF29" s="74">
        <f>'19s'!E226</f>
        <v>0</v>
      </c>
      <c r="AG29" s="74">
        <f>'19s'!F226</f>
        <v>0</v>
      </c>
      <c r="AH29" s="74">
        <f>'19s'!G226</f>
        <v>-90</v>
      </c>
    </row>
    <row r="30" spans="1:34" x14ac:dyDescent="0.45">
      <c r="A30" s="73" t="str">
        <f>'11s'!B243</f>
        <v>Grampian</v>
      </c>
      <c r="B30" s="73">
        <f>'11s'!C243</f>
        <v>1</v>
      </c>
      <c r="C30" s="73">
        <f>'11s'!D243</f>
        <v>0</v>
      </c>
      <c r="D30" s="73">
        <f>'11s'!E243</f>
        <v>0</v>
      </c>
      <c r="E30" s="73">
        <f>'11s'!F243</f>
        <v>0</v>
      </c>
      <c r="F30" s="73">
        <f>'11s'!G243</f>
        <v>-83</v>
      </c>
      <c r="H30" s="73" t="str">
        <f>'13s'!B243</f>
        <v>Grampian</v>
      </c>
      <c r="I30" s="73">
        <f>'13s'!C243</f>
        <v>1</v>
      </c>
      <c r="J30" s="73">
        <f>'13s'!D243</f>
        <v>4</v>
      </c>
      <c r="K30" s="73">
        <f>'13s'!E243</f>
        <v>1</v>
      </c>
      <c r="L30" s="73">
        <f>'13s'!F243</f>
        <v>4</v>
      </c>
      <c r="M30" s="73">
        <f>'13s'!G243</f>
        <v>-44</v>
      </c>
      <c r="O30" s="73" t="str">
        <f>'15s'!B243</f>
        <v>Grampian</v>
      </c>
      <c r="P30" s="73">
        <f>'15s'!C243</f>
        <v>0</v>
      </c>
      <c r="Q30" s="73">
        <f>'15s'!D243</f>
        <v>0</v>
      </c>
      <c r="R30" s="73">
        <f>'15s'!E243</f>
        <v>0</v>
      </c>
      <c r="S30" s="73">
        <f>'15s'!F243</f>
        <v>0</v>
      </c>
      <c r="T30" s="73">
        <f>'15s'!G243</f>
        <v>0</v>
      </c>
      <c r="V30" s="73" t="str">
        <f>'17s'!B243</f>
        <v>Grampian</v>
      </c>
      <c r="W30" s="73">
        <f>'17s'!C243</f>
        <v>0</v>
      </c>
      <c r="X30" s="73">
        <f>'17s'!D243</f>
        <v>0</v>
      </c>
      <c r="Y30" s="73">
        <f>'17s'!E243</f>
        <v>0</v>
      </c>
      <c r="Z30" s="73">
        <f>'17s'!F243</f>
        <v>0</v>
      </c>
      <c r="AA30" s="73">
        <f>'17s'!G243</f>
        <v>0</v>
      </c>
      <c r="AC30" s="73" t="str">
        <f>'19s'!B243</f>
        <v>Grampian</v>
      </c>
      <c r="AD30" s="73">
        <f>'19s'!C243</f>
        <v>0</v>
      </c>
      <c r="AE30" s="73">
        <f>'19s'!D243</f>
        <v>0</v>
      </c>
      <c r="AF30" s="73">
        <f>'19s'!E243</f>
        <v>0</v>
      </c>
      <c r="AG30" s="73">
        <f>'19s'!F243</f>
        <v>0</v>
      </c>
      <c r="AH30" s="73">
        <f>'19s'!G243</f>
        <v>0</v>
      </c>
    </row>
    <row r="31" spans="1:34" x14ac:dyDescent="0.45">
      <c r="A31" s="73" t="str">
        <f>'11s'!B244</f>
        <v>Central</v>
      </c>
      <c r="B31" s="73">
        <f>'11s'!C244</f>
        <v>1</v>
      </c>
      <c r="C31" s="73">
        <f>'11s'!D244</f>
        <v>16</v>
      </c>
      <c r="D31" s="73">
        <f>'11s'!E244</f>
        <v>4</v>
      </c>
      <c r="E31" s="73">
        <f>'11s'!F244</f>
        <v>12</v>
      </c>
      <c r="F31" s="73">
        <f>'11s'!G244</f>
        <v>83</v>
      </c>
      <c r="H31" s="73" t="str">
        <f>'13s'!B244</f>
        <v>Central</v>
      </c>
      <c r="I31" s="73">
        <f>'13s'!C244</f>
        <v>1</v>
      </c>
      <c r="J31" s="73">
        <f>'13s'!D244</f>
        <v>14</v>
      </c>
      <c r="K31" s="73">
        <f>'13s'!E244</f>
        <v>3</v>
      </c>
      <c r="L31" s="73">
        <f>'13s'!F244</f>
        <v>10</v>
      </c>
      <c r="M31" s="73">
        <f>'13s'!G244</f>
        <v>44</v>
      </c>
      <c r="O31" s="73" t="str">
        <f>'15s'!B244</f>
        <v>Central</v>
      </c>
      <c r="P31" s="73">
        <f>'15s'!C244</f>
        <v>0</v>
      </c>
      <c r="Q31" s="73">
        <f>'15s'!D244</f>
        <v>0</v>
      </c>
      <c r="R31" s="73">
        <f>'15s'!E244</f>
        <v>0</v>
      </c>
      <c r="S31" s="73">
        <f>'15s'!F244</f>
        <v>0</v>
      </c>
      <c r="T31" s="73">
        <f>'15s'!G244</f>
        <v>0</v>
      </c>
      <c r="V31" s="73" t="str">
        <f>'17s'!B244</f>
        <v>Central</v>
      </c>
      <c r="W31" s="73">
        <f>'17s'!C244</f>
        <v>0</v>
      </c>
      <c r="X31" s="73">
        <f>'17s'!D244</f>
        <v>0</v>
      </c>
      <c r="Y31" s="73">
        <f>'17s'!E244</f>
        <v>0</v>
      </c>
      <c r="Z31" s="73">
        <f>'17s'!F244</f>
        <v>0</v>
      </c>
      <c r="AA31" s="73">
        <f>'17s'!G244</f>
        <v>0</v>
      </c>
      <c r="AC31" s="73">
        <f>'19s'!B244</f>
        <v>0</v>
      </c>
      <c r="AD31" s="73">
        <f>'19s'!C244</f>
        <v>0</v>
      </c>
      <c r="AE31" s="73">
        <f>'19s'!D244</f>
        <v>0</v>
      </c>
      <c r="AF31" s="73">
        <f>'19s'!E244</f>
        <v>0</v>
      </c>
      <c r="AG31" s="73">
        <f>'19s'!F244</f>
        <v>0</v>
      </c>
      <c r="AH31" s="73">
        <f>'19s'!G244</f>
        <v>0</v>
      </c>
    </row>
    <row r="32" spans="1:34" x14ac:dyDescent="0.45">
      <c r="A32" s="74" t="str">
        <f>'11s'!B261</f>
        <v>Grampian</v>
      </c>
      <c r="B32" s="74">
        <f>'11s'!C261</f>
        <v>1</v>
      </c>
      <c r="C32" s="74">
        <f>'11s'!D261</f>
        <v>3</v>
      </c>
      <c r="D32" s="74">
        <f>'11s'!E261</f>
        <v>1</v>
      </c>
      <c r="E32" s="74">
        <f>'11s'!F261</f>
        <v>3</v>
      </c>
      <c r="F32" s="74">
        <f>'11s'!G261</f>
        <v>-36</v>
      </c>
      <c r="H32" s="74" t="str">
        <f>'13s'!B261</f>
        <v>Grampian</v>
      </c>
      <c r="I32" s="74">
        <f>'13s'!C261</f>
        <v>1</v>
      </c>
      <c r="J32" s="74">
        <f>'13s'!D261</f>
        <v>13</v>
      </c>
      <c r="K32" s="74">
        <f>'13s'!E261</f>
        <v>2</v>
      </c>
      <c r="L32" s="74">
        <f>'13s'!F261</f>
        <v>9</v>
      </c>
      <c r="M32" s="74">
        <f>'13s'!G261</f>
        <v>20</v>
      </c>
      <c r="O32" s="74" t="str">
        <f>'15s'!B261</f>
        <v>Grampian</v>
      </c>
      <c r="P32" s="74">
        <f>'15s'!C261</f>
        <v>0</v>
      </c>
      <c r="Q32" s="74">
        <f>'15s'!D261</f>
        <v>0</v>
      </c>
      <c r="R32" s="74">
        <f>'15s'!E261</f>
        <v>0</v>
      </c>
      <c r="S32" s="74">
        <f>'15s'!F261</f>
        <v>0</v>
      </c>
      <c r="T32" s="74">
        <f>'15s'!G261</f>
        <v>0</v>
      </c>
      <c r="V32" s="74" t="str">
        <f>'17s'!B261</f>
        <v>Grampian</v>
      </c>
      <c r="W32" s="74">
        <f>'17s'!C261</f>
        <v>0</v>
      </c>
      <c r="X32" s="74">
        <f>'17s'!D261</f>
        <v>0</v>
      </c>
      <c r="Y32" s="74">
        <f>'17s'!E261</f>
        <v>0</v>
      </c>
      <c r="Z32" s="74">
        <f>'17s'!F261</f>
        <v>0</v>
      </c>
      <c r="AA32" s="74">
        <f>'17s'!G261</f>
        <v>0</v>
      </c>
      <c r="AC32" s="74" t="str">
        <f>'19s'!B261</f>
        <v>Grampian</v>
      </c>
      <c r="AD32" s="74">
        <f>'19s'!C261</f>
        <v>1</v>
      </c>
      <c r="AE32" s="74">
        <f>'19s'!D261</f>
        <v>16</v>
      </c>
      <c r="AF32" s="74">
        <f>'19s'!E261</f>
        <v>4</v>
      </c>
      <c r="AG32" s="74">
        <f>'19s'!F261</f>
        <v>12</v>
      </c>
      <c r="AH32" s="74">
        <f>'19s'!G261</f>
        <v>78</v>
      </c>
    </row>
    <row r="33" spans="1:34" x14ac:dyDescent="0.45">
      <c r="A33" s="74" t="str">
        <f>'11s'!B262</f>
        <v>Tayside</v>
      </c>
      <c r="B33" s="74">
        <f>'11s'!C262</f>
        <v>1</v>
      </c>
      <c r="C33" s="74">
        <f>'11s'!D262</f>
        <v>13</v>
      </c>
      <c r="D33" s="74">
        <f>'11s'!E262</f>
        <v>3</v>
      </c>
      <c r="E33" s="74">
        <f>'11s'!F262</f>
        <v>9</v>
      </c>
      <c r="F33" s="74">
        <f>'11s'!G262</f>
        <v>36</v>
      </c>
      <c r="H33" s="74" t="str">
        <f>'13s'!B262</f>
        <v>Tayside</v>
      </c>
      <c r="I33" s="74">
        <f>'13s'!C262</f>
        <v>1</v>
      </c>
      <c r="J33" s="74">
        <f>'13s'!D262</f>
        <v>6</v>
      </c>
      <c r="K33" s="74">
        <f>'13s'!E262</f>
        <v>2</v>
      </c>
      <c r="L33" s="74">
        <f>'13s'!F262</f>
        <v>6</v>
      </c>
      <c r="M33" s="74">
        <f>'13s'!G262</f>
        <v>-20</v>
      </c>
      <c r="O33" s="74" t="str">
        <f>'15s'!B262</f>
        <v>Tayside</v>
      </c>
      <c r="P33" s="74">
        <f>'15s'!C262</f>
        <v>0</v>
      </c>
      <c r="Q33" s="74">
        <f>'15s'!D262</f>
        <v>0</v>
      </c>
      <c r="R33" s="74">
        <f>'15s'!E262</f>
        <v>0</v>
      </c>
      <c r="S33" s="74">
        <f>'15s'!F262</f>
        <v>0</v>
      </c>
      <c r="T33" s="74">
        <f>'15s'!G262</f>
        <v>0</v>
      </c>
      <c r="V33" s="74" t="str">
        <f>'17s'!B262</f>
        <v>Tayside</v>
      </c>
      <c r="W33" s="74">
        <f>'17s'!C262</f>
        <v>0</v>
      </c>
      <c r="X33" s="74">
        <f>'17s'!D262</f>
        <v>0</v>
      </c>
      <c r="Y33" s="74">
        <f>'17s'!E262</f>
        <v>0</v>
      </c>
      <c r="Z33" s="74">
        <f>'17s'!F262</f>
        <v>0</v>
      </c>
      <c r="AA33" s="74">
        <f>'17s'!G262</f>
        <v>0</v>
      </c>
      <c r="AC33" s="74" t="str">
        <f>'19s'!B262</f>
        <v>Tayside</v>
      </c>
      <c r="AD33" s="74">
        <f>'19s'!C262</f>
        <v>1</v>
      </c>
      <c r="AE33" s="74">
        <f>'19s'!D262</f>
        <v>0</v>
      </c>
      <c r="AF33" s="74">
        <f>'19s'!E262</f>
        <v>0</v>
      </c>
      <c r="AG33" s="74">
        <f>'19s'!F262</f>
        <v>0</v>
      </c>
      <c r="AH33" s="74">
        <f>'19s'!G262</f>
        <v>-78</v>
      </c>
    </row>
    <row r="34" spans="1:34" x14ac:dyDescent="0.45">
      <c r="A34" s="73" t="str">
        <f>'11s'!B279</f>
        <v>Central</v>
      </c>
      <c r="B34" s="73">
        <f>'11s'!C279</f>
        <v>1</v>
      </c>
      <c r="C34" s="73">
        <f>'11s'!D279</f>
        <v>13</v>
      </c>
      <c r="D34" s="73">
        <f>'11s'!E279</f>
        <v>2</v>
      </c>
      <c r="E34" s="73">
        <f>'11s'!F279</f>
        <v>9</v>
      </c>
      <c r="F34" s="73">
        <f>'11s'!G279</f>
        <v>27</v>
      </c>
      <c r="H34" s="73" t="str">
        <f>'13s'!B279</f>
        <v>Central</v>
      </c>
      <c r="I34" s="73">
        <f>'13s'!C279</f>
        <v>1</v>
      </c>
      <c r="J34" s="73">
        <f>'13s'!D279</f>
        <v>16</v>
      </c>
      <c r="K34" s="73">
        <f>'13s'!E279</f>
        <v>4</v>
      </c>
      <c r="L34" s="73">
        <f>'13s'!F279</f>
        <v>12</v>
      </c>
      <c r="M34" s="73">
        <f>'13s'!G279</f>
        <v>65</v>
      </c>
      <c r="O34" s="73" t="str">
        <f>'15s'!B279</f>
        <v>Central</v>
      </c>
      <c r="P34" s="73">
        <f>'15s'!C279</f>
        <v>1</v>
      </c>
      <c r="Q34" s="73">
        <f>'15s'!D279</f>
        <v>16</v>
      </c>
      <c r="R34" s="73">
        <f>'15s'!E279</f>
        <v>4</v>
      </c>
      <c r="S34" s="73">
        <f>'15s'!F279</f>
        <v>12</v>
      </c>
      <c r="T34" s="73">
        <f>'15s'!G279</f>
        <v>92</v>
      </c>
      <c r="V34" s="73" t="str">
        <f>'17s'!B279</f>
        <v>Central</v>
      </c>
      <c r="W34" s="73">
        <f>'17s'!C279</f>
        <v>0</v>
      </c>
      <c r="X34" s="73">
        <f>'17s'!D279</f>
        <v>0</v>
      </c>
      <c r="Y34" s="73">
        <f>'17s'!E279</f>
        <v>0</v>
      </c>
      <c r="Z34" s="73">
        <f>'17s'!F279</f>
        <v>0</v>
      </c>
      <c r="AA34" s="73">
        <f>'17s'!G279</f>
        <v>0</v>
      </c>
      <c r="AC34" s="73">
        <f>'19s'!B279</f>
        <v>0</v>
      </c>
      <c r="AD34" s="73">
        <f>'19s'!C279</f>
        <v>0</v>
      </c>
      <c r="AE34" s="73">
        <f>'19s'!D279</f>
        <v>0</v>
      </c>
      <c r="AF34" s="73">
        <f>'19s'!E279</f>
        <v>0</v>
      </c>
      <c r="AG34" s="73">
        <f>'19s'!F279</f>
        <v>0</v>
      </c>
      <c r="AH34" s="73">
        <f>'19s'!G279</f>
        <v>0</v>
      </c>
    </row>
    <row r="35" spans="1:34" x14ac:dyDescent="0.45">
      <c r="A35" s="73" t="str">
        <f>'11s'!B280</f>
        <v>Tayside</v>
      </c>
      <c r="B35" s="73">
        <f>'11s'!C280</f>
        <v>1</v>
      </c>
      <c r="C35" s="73">
        <f>'11s'!D280</f>
        <v>7</v>
      </c>
      <c r="D35" s="73">
        <f>'11s'!E280</f>
        <v>2</v>
      </c>
      <c r="E35" s="73">
        <f>'11s'!F280</f>
        <v>7</v>
      </c>
      <c r="F35" s="73">
        <f>'11s'!G280</f>
        <v>-27</v>
      </c>
      <c r="H35" s="73" t="str">
        <f>'13s'!B280</f>
        <v>Tayside</v>
      </c>
      <c r="I35" s="73">
        <f>'13s'!C280</f>
        <v>1</v>
      </c>
      <c r="J35" s="73">
        <f>'13s'!D280</f>
        <v>2</v>
      </c>
      <c r="K35" s="73">
        <f>'13s'!E280</f>
        <v>0</v>
      </c>
      <c r="L35" s="73">
        <f>'13s'!F280</f>
        <v>2</v>
      </c>
      <c r="M35" s="73">
        <f>'13s'!G280</f>
        <v>-65</v>
      </c>
      <c r="O35" s="73" t="str">
        <f>'11s'!B280</f>
        <v>Tayside</v>
      </c>
      <c r="P35" s="73">
        <f>'15s'!C280</f>
        <v>1</v>
      </c>
      <c r="Q35" s="73">
        <f>'15s'!D280</f>
        <v>0</v>
      </c>
      <c r="R35" s="73">
        <f>'15s'!E280</f>
        <v>0</v>
      </c>
      <c r="S35" s="73">
        <f>'15s'!F280</f>
        <v>0</v>
      </c>
      <c r="T35" s="73">
        <f>'15s'!G280</f>
        <v>-92</v>
      </c>
      <c r="V35" s="73" t="str">
        <f>'11s'!B280</f>
        <v>Tayside</v>
      </c>
      <c r="W35" s="73">
        <f>'17s'!C280</f>
        <v>0</v>
      </c>
      <c r="X35" s="73">
        <f>'17s'!D280</f>
        <v>0</v>
      </c>
      <c r="Y35" s="73">
        <f>'17s'!E280</f>
        <v>0</v>
      </c>
      <c r="Z35" s="73">
        <f>'17s'!F280</f>
        <v>0</v>
      </c>
      <c r="AA35" s="73">
        <f>'17s'!G280</f>
        <v>0</v>
      </c>
      <c r="AC35" s="73" t="str">
        <f>'19s'!B280</f>
        <v>Tayside</v>
      </c>
      <c r="AD35" s="73">
        <f>'19s'!C280</f>
        <v>0</v>
      </c>
      <c r="AE35" s="73">
        <f>'19s'!D280</f>
        <v>0</v>
      </c>
      <c r="AF35" s="73">
        <f>'19s'!E280</f>
        <v>0</v>
      </c>
      <c r="AG35" s="73">
        <f>'19s'!F280</f>
        <v>0</v>
      </c>
      <c r="AH35" s="73">
        <f>'19s'!G280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33"/>
  <sheetViews>
    <sheetView tabSelected="1" workbookViewId="0">
      <selection activeCell="P13" sqref="P13"/>
    </sheetView>
  </sheetViews>
  <sheetFormatPr defaultRowHeight="14.25" x14ac:dyDescent="0.45"/>
  <cols>
    <col min="1" max="1" width="12.33203125" style="76" bestFit="1" customWidth="1"/>
    <col min="2" max="2" width="6.73046875" style="76" bestFit="1" customWidth="1"/>
    <col min="3" max="3" width="6.33203125" style="76" bestFit="1" customWidth="1"/>
    <col min="4" max="4" width="7.19921875" style="76" bestFit="1" customWidth="1"/>
    <col min="5" max="6" width="6.06640625" style="76" bestFit="1" customWidth="1"/>
    <col min="7" max="7" width="3" style="76" customWidth="1"/>
    <col min="8" max="8" width="12.33203125" style="76" bestFit="1" customWidth="1"/>
    <col min="9" max="9" width="6.73046875" style="76" bestFit="1" customWidth="1"/>
    <col min="10" max="10" width="6.33203125" style="76" bestFit="1" customWidth="1"/>
    <col min="11" max="11" width="7.19921875" style="76" bestFit="1" customWidth="1"/>
    <col min="12" max="13" width="6.06640625" style="76" bestFit="1" customWidth="1"/>
    <col min="14" max="14" width="1.73046875" customWidth="1"/>
    <col min="15" max="15" width="12.33203125" bestFit="1" customWidth="1"/>
    <col min="16" max="16" width="6.73046875" bestFit="1" customWidth="1"/>
    <col min="17" max="17" width="6.33203125" bestFit="1" customWidth="1"/>
    <col min="18" max="18" width="7.19921875" bestFit="1" customWidth="1"/>
    <col min="19" max="20" width="6.06640625" bestFit="1" customWidth="1"/>
  </cols>
  <sheetData>
    <row r="1" spans="1:20" x14ac:dyDescent="0.45">
      <c r="A1" s="82" t="s">
        <v>57</v>
      </c>
    </row>
    <row r="2" spans="1:20" ht="8.25" customHeight="1" x14ac:dyDescent="0.45">
      <c r="A2" s="82"/>
    </row>
    <row r="3" spans="1:20" ht="12" customHeight="1" x14ac:dyDescent="0.45">
      <c r="A3" s="81" t="s">
        <v>39</v>
      </c>
      <c r="H3" s="81" t="s">
        <v>53</v>
      </c>
      <c r="O3" s="81" t="s">
        <v>54</v>
      </c>
      <c r="P3" s="76"/>
      <c r="Q3" s="76"/>
      <c r="R3" s="76"/>
      <c r="S3" s="76"/>
      <c r="T3" s="76"/>
    </row>
    <row r="4" spans="1:20" ht="6.75" customHeight="1" x14ac:dyDescent="0.45">
      <c r="O4" s="76"/>
      <c r="P4" s="76"/>
      <c r="Q4" s="76"/>
      <c r="R4" s="76"/>
      <c r="S4" s="76"/>
      <c r="T4" s="76"/>
    </row>
    <row r="5" spans="1:20" s="76" customFormat="1" ht="28.5" x14ac:dyDescent="0.45">
      <c r="A5" s="80" t="s">
        <v>42</v>
      </c>
      <c r="B5" s="80" t="s">
        <v>51</v>
      </c>
      <c r="C5" s="80" t="s">
        <v>40</v>
      </c>
      <c r="D5" s="80" t="s">
        <v>27</v>
      </c>
      <c r="E5" s="80" t="s">
        <v>28</v>
      </c>
      <c r="F5" s="80" t="s">
        <v>62</v>
      </c>
      <c r="H5" s="80" t="s">
        <v>42</v>
      </c>
      <c r="I5" s="80" t="s">
        <v>51</v>
      </c>
      <c r="J5" s="80" t="s">
        <v>40</v>
      </c>
      <c r="K5" s="80" t="s">
        <v>27</v>
      </c>
      <c r="L5" s="80" t="s">
        <v>28</v>
      </c>
      <c r="M5" s="80" t="s">
        <v>62</v>
      </c>
      <c r="O5" s="80" t="s">
        <v>42</v>
      </c>
      <c r="P5" s="80" t="s">
        <v>51</v>
      </c>
      <c r="Q5" s="80" t="s">
        <v>40</v>
      </c>
      <c r="R5" s="80" t="s">
        <v>27</v>
      </c>
      <c r="S5" s="80" t="s">
        <v>28</v>
      </c>
      <c r="T5" s="80" t="s">
        <v>62</v>
      </c>
    </row>
    <row r="6" spans="1:20" hidden="1" x14ac:dyDescent="0.45">
      <c r="A6" s="77"/>
      <c r="B6" s="78" t="s">
        <v>47</v>
      </c>
      <c r="C6" s="77"/>
      <c r="D6" s="77"/>
      <c r="E6" s="77"/>
      <c r="F6" s="77"/>
      <c r="H6" s="98"/>
      <c r="I6" s="99" t="s">
        <v>47</v>
      </c>
      <c r="J6" s="97"/>
      <c r="K6" s="95"/>
      <c r="L6" s="95"/>
      <c r="M6" s="96"/>
      <c r="O6" s="98"/>
      <c r="P6" s="99" t="s">
        <v>47</v>
      </c>
      <c r="Q6" s="97"/>
      <c r="R6" s="95"/>
      <c r="S6" s="95"/>
      <c r="T6" s="96"/>
    </row>
    <row r="7" spans="1:20" s="76" customFormat="1" ht="57" hidden="1" x14ac:dyDescent="0.45">
      <c r="A7" s="78" t="s">
        <v>43</v>
      </c>
      <c r="B7" s="77" t="s">
        <v>46</v>
      </c>
      <c r="C7" s="77" t="s">
        <v>45</v>
      </c>
      <c r="D7" s="77" t="s">
        <v>48</v>
      </c>
      <c r="E7" s="77" t="s">
        <v>49</v>
      </c>
      <c r="F7" s="77" t="s">
        <v>50</v>
      </c>
      <c r="H7" s="99" t="s">
        <v>43</v>
      </c>
      <c r="I7" s="97" t="s">
        <v>46</v>
      </c>
      <c r="J7" s="95" t="s">
        <v>45</v>
      </c>
      <c r="K7" s="95" t="s">
        <v>48</v>
      </c>
      <c r="L7" s="95" t="s">
        <v>49</v>
      </c>
      <c r="M7" s="96" t="s">
        <v>50</v>
      </c>
      <c r="O7" s="99" t="s">
        <v>43</v>
      </c>
      <c r="P7" s="97" t="s">
        <v>46</v>
      </c>
      <c r="Q7" s="95" t="s">
        <v>45</v>
      </c>
      <c r="R7" s="95" t="s">
        <v>48</v>
      </c>
      <c r="S7" s="95" t="s">
        <v>49</v>
      </c>
      <c r="T7" s="96" t="s">
        <v>50</v>
      </c>
    </row>
    <row r="8" spans="1:20" x14ac:dyDescent="0.45">
      <c r="A8" s="108" t="s">
        <v>33</v>
      </c>
      <c r="B8" s="109">
        <v>74</v>
      </c>
      <c r="C8" s="109">
        <v>5</v>
      </c>
      <c r="D8" s="109">
        <v>18</v>
      </c>
      <c r="E8" s="109">
        <v>54</v>
      </c>
      <c r="F8" s="109">
        <v>412</v>
      </c>
      <c r="H8" s="104" t="s">
        <v>33</v>
      </c>
      <c r="I8" s="105">
        <v>70</v>
      </c>
      <c r="J8" s="106">
        <v>5</v>
      </c>
      <c r="K8" s="106">
        <v>18</v>
      </c>
      <c r="L8" s="106">
        <v>54</v>
      </c>
      <c r="M8" s="107">
        <v>321</v>
      </c>
      <c r="O8" s="104" t="s">
        <v>34</v>
      </c>
      <c r="P8" s="105">
        <v>58</v>
      </c>
      <c r="Q8" s="106">
        <v>4</v>
      </c>
      <c r="R8" s="106">
        <v>14</v>
      </c>
      <c r="S8" s="106">
        <v>42</v>
      </c>
      <c r="T8" s="107">
        <v>203</v>
      </c>
    </row>
    <row r="9" spans="1:20" x14ac:dyDescent="0.45">
      <c r="A9" s="108" t="s">
        <v>34</v>
      </c>
      <c r="B9" s="109">
        <v>64</v>
      </c>
      <c r="C9" s="109">
        <v>5</v>
      </c>
      <c r="D9" s="109">
        <v>15</v>
      </c>
      <c r="E9" s="109">
        <v>48</v>
      </c>
      <c r="F9" s="109">
        <v>259</v>
      </c>
      <c r="H9" s="104" t="s">
        <v>34</v>
      </c>
      <c r="I9" s="105">
        <v>64</v>
      </c>
      <c r="J9" s="106">
        <v>5</v>
      </c>
      <c r="K9" s="106">
        <v>14</v>
      </c>
      <c r="L9" s="106">
        <v>44</v>
      </c>
      <c r="M9" s="107">
        <v>157</v>
      </c>
      <c r="O9" s="104" t="s">
        <v>36</v>
      </c>
      <c r="P9" s="105">
        <v>50</v>
      </c>
      <c r="Q9" s="106">
        <v>4</v>
      </c>
      <c r="R9" s="106">
        <v>11</v>
      </c>
      <c r="S9" s="106">
        <v>38</v>
      </c>
      <c r="T9" s="107">
        <v>133</v>
      </c>
    </row>
    <row r="10" spans="1:20" x14ac:dyDescent="0.45">
      <c r="A10" s="108" t="s">
        <v>32</v>
      </c>
      <c r="B10" s="109">
        <v>46</v>
      </c>
      <c r="C10" s="109">
        <v>5</v>
      </c>
      <c r="D10" s="109">
        <v>11</v>
      </c>
      <c r="E10" s="109">
        <v>34</v>
      </c>
      <c r="F10" s="109">
        <v>-18</v>
      </c>
      <c r="H10" s="104" t="s">
        <v>36</v>
      </c>
      <c r="I10" s="105">
        <v>50</v>
      </c>
      <c r="J10" s="106">
        <v>5</v>
      </c>
      <c r="K10" s="106">
        <v>12</v>
      </c>
      <c r="L10" s="106">
        <v>38</v>
      </c>
      <c r="M10" s="107">
        <v>80</v>
      </c>
      <c r="O10" s="104" t="s">
        <v>33</v>
      </c>
      <c r="P10" s="105">
        <v>41</v>
      </c>
      <c r="Q10" s="106">
        <v>4</v>
      </c>
      <c r="R10" s="106">
        <v>9</v>
      </c>
      <c r="S10" s="106">
        <v>33</v>
      </c>
      <c r="T10" s="107">
        <v>96</v>
      </c>
    </row>
    <row r="11" spans="1:20" x14ac:dyDescent="0.45">
      <c r="A11" s="79" t="s">
        <v>36</v>
      </c>
      <c r="B11" s="77">
        <v>38</v>
      </c>
      <c r="C11" s="77">
        <v>5</v>
      </c>
      <c r="D11" s="77">
        <v>9</v>
      </c>
      <c r="E11" s="77">
        <v>30</v>
      </c>
      <c r="F11" s="77">
        <v>-37</v>
      </c>
      <c r="H11" s="100" t="s">
        <v>35</v>
      </c>
      <c r="I11" s="93">
        <v>35</v>
      </c>
      <c r="J11" s="76">
        <v>5</v>
      </c>
      <c r="K11" s="76">
        <v>7</v>
      </c>
      <c r="L11" s="76">
        <v>27</v>
      </c>
      <c r="M11" s="94">
        <v>-103</v>
      </c>
      <c r="O11" s="100" t="s">
        <v>32</v>
      </c>
      <c r="P11" s="93">
        <v>25</v>
      </c>
      <c r="Q11" s="76">
        <v>4</v>
      </c>
      <c r="R11" s="76">
        <v>6</v>
      </c>
      <c r="S11" s="76">
        <v>21</v>
      </c>
      <c r="T11" s="94">
        <v>-88</v>
      </c>
    </row>
    <row r="12" spans="1:20" x14ac:dyDescent="0.45">
      <c r="A12" s="79" t="s">
        <v>37</v>
      </c>
      <c r="B12" s="77">
        <v>24</v>
      </c>
      <c r="C12" s="77">
        <v>5</v>
      </c>
      <c r="D12" s="77">
        <v>6</v>
      </c>
      <c r="E12" s="77">
        <v>20</v>
      </c>
      <c r="F12" s="77">
        <v>-231</v>
      </c>
      <c r="H12" s="100" t="s">
        <v>37</v>
      </c>
      <c r="I12" s="93">
        <v>27</v>
      </c>
      <c r="J12" s="76">
        <v>5</v>
      </c>
      <c r="K12" s="76">
        <v>7</v>
      </c>
      <c r="L12" s="76">
        <v>23</v>
      </c>
      <c r="M12" s="94">
        <v>-137</v>
      </c>
      <c r="O12" s="100" t="s">
        <v>37</v>
      </c>
      <c r="P12" s="93">
        <v>0</v>
      </c>
      <c r="Q12" s="76">
        <v>4</v>
      </c>
      <c r="R12" s="76">
        <v>0</v>
      </c>
      <c r="S12" s="76">
        <v>0</v>
      </c>
      <c r="T12" s="94">
        <v>-344</v>
      </c>
    </row>
    <row r="13" spans="1:20" x14ac:dyDescent="0.45">
      <c r="A13" s="79" t="s">
        <v>35</v>
      </c>
      <c r="B13" s="77">
        <v>5</v>
      </c>
      <c r="C13" s="77">
        <v>5</v>
      </c>
      <c r="D13" s="77">
        <v>1</v>
      </c>
      <c r="E13" s="77">
        <v>5</v>
      </c>
      <c r="F13" s="77">
        <v>-385</v>
      </c>
      <c r="H13" s="101" t="s">
        <v>32</v>
      </c>
      <c r="I13" s="93">
        <v>9</v>
      </c>
      <c r="J13" s="76">
        <v>5</v>
      </c>
      <c r="K13" s="76">
        <v>2</v>
      </c>
      <c r="L13" s="76">
        <v>9</v>
      </c>
      <c r="M13" s="94">
        <v>-318</v>
      </c>
      <c r="O13" s="101" t="s">
        <v>35</v>
      </c>
      <c r="P13" s="93">
        <v>0</v>
      </c>
      <c r="Q13" s="76">
        <v>0</v>
      </c>
      <c r="R13" s="76">
        <v>0</v>
      </c>
      <c r="S13" s="76">
        <v>0</v>
      </c>
      <c r="T13" s="94">
        <v>0</v>
      </c>
    </row>
    <row r="14" spans="1:20" x14ac:dyDescent="0.45">
      <c r="A14" s="79" t="s">
        <v>44</v>
      </c>
      <c r="B14" s="77">
        <v>251</v>
      </c>
      <c r="C14" s="77">
        <v>30</v>
      </c>
      <c r="D14" s="77">
        <v>60</v>
      </c>
      <c r="E14" s="77">
        <v>191</v>
      </c>
      <c r="F14" s="77">
        <v>0</v>
      </c>
      <c r="H14" s="101" t="s">
        <v>44</v>
      </c>
      <c r="I14" s="97">
        <v>255</v>
      </c>
      <c r="J14" s="95">
        <v>30</v>
      </c>
      <c r="K14" s="95">
        <v>60</v>
      </c>
      <c r="L14" s="95">
        <v>195</v>
      </c>
      <c r="M14" s="96">
        <v>0</v>
      </c>
      <c r="O14" s="101" t="s">
        <v>44</v>
      </c>
      <c r="P14" s="97">
        <v>174</v>
      </c>
      <c r="Q14" s="95">
        <v>20</v>
      </c>
      <c r="R14" s="95">
        <v>40</v>
      </c>
      <c r="S14" s="95">
        <v>134</v>
      </c>
      <c r="T14" s="96">
        <v>0</v>
      </c>
    </row>
    <row r="15" spans="1:20" ht="6.75" customHeight="1" x14ac:dyDescent="0.45"/>
    <row r="16" spans="1:20" ht="14.25" customHeight="1" x14ac:dyDescent="0.45">
      <c r="A16" s="81" t="s">
        <v>55</v>
      </c>
      <c r="H16" s="81" t="s">
        <v>56</v>
      </c>
    </row>
    <row r="17" spans="1:13" ht="5.25" customHeight="1" x14ac:dyDescent="0.45"/>
    <row r="18" spans="1:13" s="76" customFormat="1" ht="28.5" x14ac:dyDescent="0.45">
      <c r="A18" s="80" t="s">
        <v>42</v>
      </c>
      <c r="B18" s="80" t="s">
        <v>51</v>
      </c>
      <c r="C18" s="80" t="s">
        <v>40</v>
      </c>
      <c r="D18" s="80" t="s">
        <v>27</v>
      </c>
      <c r="E18" s="80" t="s">
        <v>28</v>
      </c>
      <c r="F18" s="80" t="s">
        <v>62</v>
      </c>
      <c r="H18" s="80" t="s">
        <v>42</v>
      </c>
      <c r="I18" s="80" t="s">
        <v>51</v>
      </c>
      <c r="J18" s="80" t="s">
        <v>40</v>
      </c>
      <c r="K18" s="80" t="s">
        <v>27</v>
      </c>
      <c r="L18" s="80" t="s">
        <v>28</v>
      </c>
      <c r="M18" s="80" t="s">
        <v>62</v>
      </c>
    </row>
    <row r="19" spans="1:13" hidden="1" x14ac:dyDescent="0.45">
      <c r="A19" s="98"/>
      <c r="B19" s="99" t="s">
        <v>47</v>
      </c>
      <c r="C19" s="97"/>
      <c r="D19" s="95"/>
      <c r="E19" s="95"/>
      <c r="F19" s="96"/>
      <c r="H19" s="98"/>
      <c r="I19" s="99" t="s">
        <v>47</v>
      </c>
      <c r="J19" s="97"/>
      <c r="K19" s="95"/>
      <c r="L19" s="95"/>
      <c r="M19" s="96"/>
    </row>
    <row r="20" spans="1:13" ht="57" hidden="1" x14ac:dyDescent="0.45">
      <c r="A20" s="99" t="s">
        <v>43</v>
      </c>
      <c r="B20" s="97" t="s">
        <v>46</v>
      </c>
      <c r="C20" s="95" t="s">
        <v>45</v>
      </c>
      <c r="D20" s="95" t="s">
        <v>48</v>
      </c>
      <c r="E20" s="95" t="s">
        <v>49</v>
      </c>
      <c r="F20" s="96" t="s">
        <v>50</v>
      </c>
      <c r="H20" s="99" t="s">
        <v>43</v>
      </c>
      <c r="I20" s="97" t="s">
        <v>46</v>
      </c>
      <c r="J20" s="95" t="s">
        <v>45</v>
      </c>
      <c r="K20" s="95" t="s">
        <v>48</v>
      </c>
      <c r="L20" s="95" t="s">
        <v>49</v>
      </c>
      <c r="M20" s="96" t="s">
        <v>50</v>
      </c>
    </row>
    <row r="21" spans="1:13" x14ac:dyDescent="0.45">
      <c r="A21" s="104" t="s">
        <v>36</v>
      </c>
      <c r="B21" s="105">
        <v>41</v>
      </c>
      <c r="C21" s="106">
        <v>3</v>
      </c>
      <c r="D21" s="106">
        <v>9</v>
      </c>
      <c r="E21" s="106">
        <v>29</v>
      </c>
      <c r="F21" s="107">
        <v>78</v>
      </c>
      <c r="H21" s="104" t="s">
        <v>33</v>
      </c>
      <c r="I21" s="105">
        <v>59</v>
      </c>
      <c r="J21" s="106">
        <v>4</v>
      </c>
      <c r="K21" s="106">
        <v>14</v>
      </c>
      <c r="L21" s="106">
        <v>43</v>
      </c>
      <c r="M21" s="107">
        <v>248</v>
      </c>
    </row>
    <row r="22" spans="1:13" x14ac:dyDescent="0.45">
      <c r="A22" s="104" t="s">
        <v>32</v>
      </c>
      <c r="B22" s="105">
        <v>25</v>
      </c>
      <c r="C22" s="106">
        <v>3</v>
      </c>
      <c r="D22" s="106">
        <v>7</v>
      </c>
      <c r="E22" s="106">
        <v>26</v>
      </c>
      <c r="F22" s="107">
        <v>36</v>
      </c>
      <c r="H22" s="104" t="s">
        <v>34</v>
      </c>
      <c r="I22" s="105">
        <v>48</v>
      </c>
      <c r="J22" s="106">
        <v>4</v>
      </c>
      <c r="K22" s="106">
        <v>11</v>
      </c>
      <c r="L22" s="106">
        <v>36</v>
      </c>
      <c r="M22" s="107">
        <v>144</v>
      </c>
    </row>
    <row r="23" spans="1:13" x14ac:dyDescent="0.45">
      <c r="A23" s="104" t="s">
        <v>34</v>
      </c>
      <c r="B23" s="105">
        <v>20</v>
      </c>
      <c r="C23" s="106">
        <v>3</v>
      </c>
      <c r="D23" s="106">
        <v>4</v>
      </c>
      <c r="E23" s="106">
        <v>16</v>
      </c>
      <c r="F23" s="107">
        <v>-69</v>
      </c>
      <c r="H23" s="104" t="s">
        <v>32</v>
      </c>
      <c r="I23" s="105">
        <v>41</v>
      </c>
      <c r="J23" s="106">
        <v>4</v>
      </c>
      <c r="K23" s="106">
        <v>11</v>
      </c>
      <c r="L23" s="106">
        <v>33</v>
      </c>
      <c r="M23" s="107">
        <v>121</v>
      </c>
    </row>
    <row r="24" spans="1:13" x14ac:dyDescent="0.45">
      <c r="A24" s="100" t="s">
        <v>33</v>
      </c>
      <c r="B24" s="93">
        <v>16</v>
      </c>
      <c r="C24" s="76">
        <v>3</v>
      </c>
      <c r="D24" s="76">
        <v>4</v>
      </c>
      <c r="E24" s="76">
        <v>16</v>
      </c>
      <c r="F24" s="94">
        <v>-45</v>
      </c>
      <c r="H24" s="100" t="s">
        <v>35</v>
      </c>
      <c r="I24" s="93">
        <v>20</v>
      </c>
      <c r="J24" s="76">
        <v>4</v>
      </c>
      <c r="K24" s="76">
        <v>4</v>
      </c>
      <c r="L24" s="76">
        <v>16</v>
      </c>
      <c r="M24" s="94">
        <v>-131</v>
      </c>
    </row>
    <row r="25" spans="1:13" x14ac:dyDescent="0.45">
      <c r="A25" s="100" t="s">
        <v>37</v>
      </c>
      <c r="B25" s="93">
        <v>0</v>
      </c>
      <c r="C25" s="76">
        <v>0</v>
      </c>
      <c r="D25" s="76">
        <v>0</v>
      </c>
      <c r="E25" s="76">
        <v>0</v>
      </c>
      <c r="F25" s="94">
        <v>0</v>
      </c>
      <c r="H25" s="100" t="s">
        <v>37</v>
      </c>
      <c r="I25" s="93">
        <v>0</v>
      </c>
      <c r="J25" s="76">
        <v>4</v>
      </c>
      <c r="K25" s="76">
        <v>0</v>
      </c>
      <c r="L25" s="76">
        <v>0</v>
      </c>
      <c r="M25" s="94">
        <v>-382</v>
      </c>
    </row>
    <row r="26" spans="1:13" x14ac:dyDescent="0.45">
      <c r="A26" s="101" t="s">
        <v>35</v>
      </c>
      <c r="B26" s="93">
        <v>0</v>
      </c>
      <c r="C26" s="76">
        <v>0</v>
      </c>
      <c r="D26" s="76">
        <v>0</v>
      </c>
      <c r="E26" s="76">
        <v>0</v>
      </c>
      <c r="F26" s="94">
        <v>0</v>
      </c>
      <c r="H26" s="101">
        <v>0</v>
      </c>
      <c r="I26" s="93">
        <v>0</v>
      </c>
      <c r="J26" s="76">
        <v>0</v>
      </c>
      <c r="K26" s="76">
        <v>0</v>
      </c>
      <c r="L26" s="76">
        <v>0</v>
      </c>
      <c r="M26" s="94">
        <v>0</v>
      </c>
    </row>
    <row r="27" spans="1:13" x14ac:dyDescent="0.45">
      <c r="A27" s="101" t="s">
        <v>44</v>
      </c>
      <c r="B27" s="97">
        <v>102</v>
      </c>
      <c r="C27" s="95">
        <v>12</v>
      </c>
      <c r="D27" s="95">
        <v>24</v>
      </c>
      <c r="E27" s="95">
        <v>87</v>
      </c>
      <c r="F27" s="96">
        <v>0</v>
      </c>
      <c r="H27" s="101" t="s">
        <v>44</v>
      </c>
      <c r="I27" s="97">
        <v>168</v>
      </c>
      <c r="J27" s="95">
        <v>20</v>
      </c>
      <c r="K27" s="95">
        <v>40</v>
      </c>
      <c r="L27" s="95">
        <v>128</v>
      </c>
      <c r="M27" s="96">
        <v>0</v>
      </c>
    </row>
    <row r="28" spans="1:13" ht="8.25" customHeight="1" x14ac:dyDescent="0.45"/>
    <row r="30" spans="1:13" ht="6.75" customHeight="1" x14ac:dyDescent="0.45"/>
    <row r="31" spans="1:13" s="76" customFormat="1" x14ac:dyDescent="0.45"/>
    <row r="32" spans="1:13" hidden="1" x14ac:dyDescent="0.45"/>
    <row r="33" hidden="1" x14ac:dyDescent="0.45"/>
  </sheetData>
  <pageMargins left="0.7" right="0.7" top="0.75" bottom="0.75" header="0.3" footer="0.3"/>
  <pageSetup paperSize="9" scale="88" orientation="landscape" horizontalDpi="0" verticalDpi="0" r:id="rId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1"/>
  <sheetViews>
    <sheetView workbookViewId="0">
      <selection activeCell="H29" sqref="H29"/>
    </sheetView>
  </sheetViews>
  <sheetFormatPr defaultRowHeight="14.25" x14ac:dyDescent="0.45"/>
  <cols>
    <col min="2" max="2" width="13.59765625" bestFit="1" customWidth="1"/>
    <col min="3" max="3" width="7" bestFit="1" customWidth="1"/>
    <col min="4" max="4" width="13.06640625" bestFit="1" customWidth="1"/>
    <col min="5" max="5" width="11.59765625" bestFit="1" customWidth="1"/>
    <col min="6" max="6" width="16.59765625" bestFit="1" customWidth="1"/>
    <col min="9" max="9" width="13.59765625" bestFit="1" customWidth="1"/>
    <col min="11" max="11" width="13.06640625" bestFit="1" customWidth="1"/>
    <col min="12" max="12" width="11.59765625" bestFit="1" customWidth="1"/>
    <col min="13" max="13" width="16.59765625" bestFit="1" customWidth="1"/>
  </cols>
  <sheetData>
    <row r="1" spans="1:13" x14ac:dyDescent="0.45">
      <c r="A1" s="12" t="s">
        <v>57</v>
      </c>
    </row>
    <row r="2" spans="1:13" ht="3.75" customHeight="1" x14ac:dyDescent="0.45"/>
    <row r="3" spans="1:13" x14ac:dyDescent="0.45">
      <c r="A3" s="71" t="s">
        <v>39</v>
      </c>
      <c r="H3" s="71" t="s">
        <v>53</v>
      </c>
    </row>
    <row r="4" spans="1:13" ht="3.75" customHeight="1" x14ac:dyDescent="0.45"/>
    <row r="5" spans="1:13" x14ac:dyDescent="0.45">
      <c r="A5" s="75" t="s">
        <v>42</v>
      </c>
      <c r="B5" s="2" t="s">
        <v>51</v>
      </c>
      <c r="C5" s="2" t="s">
        <v>40</v>
      </c>
      <c r="D5" s="2" t="s">
        <v>27</v>
      </c>
      <c r="E5" s="2" t="s">
        <v>28</v>
      </c>
      <c r="F5" s="2" t="s">
        <v>52</v>
      </c>
      <c r="H5" s="75" t="s">
        <v>42</v>
      </c>
      <c r="I5" s="2" t="s">
        <v>51</v>
      </c>
      <c r="J5" s="2" t="s">
        <v>40</v>
      </c>
      <c r="K5" s="2" t="s">
        <v>27</v>
      </c>
      <c r="L5" s="2" t="s">
        <v>28</v>
      </c>
      <c r="M5" s="2" t="s">
        <v>52</v>
      </c>
    </row>
    <row r="6" spans="1:13" x14ac:dyDescent="0.45">
      <c r="A6" s="2" t="str">
        <f>Leagues!A9</f>
        <v>East</v>
      </c>
      <c r="B6" s="1">
        <f>Leagues!B9</f>
        <v>64</v>
      </c>
      <c r="C6" s="1">
        <f>Leagues!C9</f>
        <v>5</v>
      </c>
      <c r="D6" s="1">
        <f>Leagues!D9</f>
        <v>15</v>
      </c>
      <c r="E6" s="1">
        <f>Leagues!E9</f>
        <v>48</v>
      </c>
      <c r="F6" s="1">
        <f>Leagues!F9</f>
        <v>259</v>
      </c>
      <c r="H6" s="2" t="str">
        <f>Leagues!H8</f>
        <v>West</v>
      </c>
      <c r="I6" s="1">
        <f>Leagues!I8</f>
        <v>70</v>
      </c>
      <c r="J6" s="1">
        <f>Leagues!J8</f>
        <v>5</v>
      </c>
      <c r="K6" s="1">
        <f>Leagues!K8</f>
        <v>18</v>
      </c>
      <c r="L6" s="1">
        <f>Leagues!L8</f>
        <v>54</v>
      </c>
      <c r="M6" s="1">
        <f>Leagues!M8</f>
        <v>321</v>
      </c>
    </row>
    <row r="7" spans="1:13" x14ac:dyDescent="0.45">
      <c r="A7" s="2" t="str">
        <f>Leagues!A10</f>
        <v>Highland</v>
      </c>
      <c r="B7" s="1">
        <f>Leagues!B10</f>
        <v>46</v>
      </c>
      <c r="C7" s="1">
        <f>Leagues!C10</f>
        <v>5</v>
      </c>
      <c r="D7" s="1">
        <f>Leagues!D10</f>
        <v>11</v>
      </c>
      <c r="E7" s="1">
        <f>Leagues!E10</f>
        <v>34</v>
      </c>
      <c r="F7" s="1">
        <f>Leagues!F10</f>
        <v>-18</v>
      </c>
      <c r="H7" s="2" t="str">
        <f>Leagues!H9</f>
        <v>East</v>
      </c>
      <c r="I7" s="1">
        <f>Leagues!I9</f>
        <v>64</v>
      </c>
      <c r="J7" s="1">
        <f>Leagues!J9</f>
        <v>5</v>
      </c>
      <c r="K7" s="1">
        <f>Leagues!K9</f>
        <v>14</v>
      </c>
      <c r="L7" s="1">
        <f>Leagues!L9</f>
        <v>44</v>
      </c>
      <c r="M7" s="1">
        <f>Leagues!M9</f>
        <v>157</v>
      </c>
    </row>
    <row r="8" spans="1:13" x14ac:dyDescent="0.45">
      <c r="A8" s="2" t="str">
        <f>Leagues!A11</f>
        <v>Central</v>
      </c>
      <c r="B8" s="1">
        <f>Leagues!B11</f>
        <v>38</v>
      </c>
      <c r="C8" s="1">
        <f>Leagues!C11</f>
        <v>5</v>
      </c>
      <c r="D8" s="1">
        <f>Leagues!D11</f>
        <v>9</v>
      </c>
      <c r="E8" s="1">
        <f>Leagues!E11</f>
        <v>30</v>
      </c>
      <c r="F8" s="1">
        <f>Leagues!F11</f>
        <v>-37</v>
      </c>
      <c r="H8" s="2" t="str">
        <f>Leagues!H10</f>
        <v>Central</v>
      </c>
      <c r="I8" s="1">
        <f>Leagues!I10</f>
        <v>50</v>
      </c>
      <c r="J8" s="1">
        <f>Leagues!J10</f>
        <v>5</v>
      </c>
      <c r="K8" s="1">
        <f>Leagues!K10</f>
        <v>12</v>
      </c>
      <c r="L8" s="1">
        <f>Leagues!L10</f>
        <v>38</v>
      </c>
      <c r="M8" s="1">
        <f>Leagues!M10</f>
        <v>80</v>
      </c>
    </row>
    <row r="9" spans="1:13" x14ac:dyDescent="0.45">
      <c r="A9" s="2" t="str">
        <f>Leagues!A12</f>
        <v>Tayside</v>
      </c>
      <c r="B9" s="1">
        <f>Leagues!B12</f>
        <v>24</v>
      </c>
      <c r="C9" s="1">
        <f>Leagues!C12</f>
        <v>5</v>
      </c>
      <c r="D9" s="1">
        <f>Leagues!D12</f>
        <v>6</v>
      </c>
      <c r="E9" s="1">
        <f>Leagues!E12</f>
        <v>20</v>
      </c>
      <c r="F9" s="1">
        <f>Leagues!F12</f>
        <v>-231</v>
      </c>
      <c r="H9" s="2" t="str">
        <f>Leagues!H11</f>
        <v>Grampian</v>
      </c>
      <c r="I9" s="1">
        <f>Leagues!I11</f>
        <v>35</v>
      </c>
      <c r="J9" s="1">
        <f>Leagues!J11</f>
        <v>5</v>
      </c>
      <c r="K9" s="1">
        <f>Leagues!K11</f>
        <v>7</v>
      </c>
      <c r="L9" s="1">
        <f>Leagues!L11</f>
        <v>27</v>
      </c>
      <c r="M9" s="1">
        <f>Leagues!M11</f>
        <v>-103</v>
      </c>
    </row>
    <row r="10" spans="1:13" x14ac:dyDescent="0.45">
      <c r="A10" s="2" t="str">
        <f>Leagues!A13</f>
        <v>Grampian</v>
      </c>
      <c r="B10" s="1">
        <f>Leagues!B13</f>
        <v>5</v>
      </c>
      <c r="C10" s="1">
        <f>Leagues!C13</f>
        <v>5</v>
      </c>
      <c r="D10" s="1">
        <f>Leagues!D13</f>
        <v>1</v>
      </c>
      <c r="E10" s="1">
        <f>Leagues!E13</f>
        <v>5</v>
      </c>
      <c r="F10" s="1">
        <f>Leagues!F13</f>
        <v>-385</v>
      </c>
      <c r="H10" s="2" t="str">
        <f>Leagues!H12</f>
        <v>Tayside</v>
      </c>
      <c r="I10" s="1">
        <f>Leagues!I12</f>
        <v>27</v>
      </c>
      <c r="J10" s="1">
        <f>Leagues!J12</f>
        <v>5</v>
      </c>
      <c r="K10" s="1">
        <f>Leagues!K12</f>
        <v>7</v>
      </c>
      <c r="L10" s="1">
        <f>Leagues!L12</f>
        <v>23</v>
      </c>
      <c r="M10" s="1">
        <f>Leagues!M12</f>
        <v>-137</v>
      </c>
    </row>
    <row r="11" spans="1:13" x14ac:dyDescent="0.45">
      <c r="A11" s="2" t="str">
        <f>Leagues!A8</f>
        <v>West</v>
      </c>
      <c r="B11" s="1">
        <f>Leagues!B8</f>
        <v>74</v>
      </c>
      <c r="C11" s="1">
        <f>Leagues!C8</f>
        <v>5</v>
      </c>
      <c r="D11" s="1">
        <f>Leagues!D8</f>
        <v>18</v>
      </c>
      <c r="E11" s="1">
        <f>Leagues!E8</f>
        <v>54</v>
      </c>
      <c r="F11" s="1">
        <f>Leagues!F8</f>
        <v>412</v>
      </c>
      <c r="H11" s="2" t="str">
        <f>Leagues!H13</f>
        <v>Highland</v>
      </c>
      <c r="I11" s="1">
        <f>Leagues!I13</f>
        <v>9</v>
      </c>
      <c r="J11" s="1">
        <f>Leagues!J13</f>
        <v>5</v>
      </c>
      <c r="K11" s="1">
        <f>Leagues!K13</f>
        <v>2</v>
      </c>
      <c r="L11" s="1">
        <f>Leagues!L13</f>
        <v>9</v>
      </c>
      <c r="M11" s="1">
        <f>Leagues!M13</f>
        <v>-318</v>
      </c>
    </row>
    <row r="12" spans="1:13" ht="4.5" customHeight="1" x14ac:dyDescent="0.45"/>
    <row r="13" spans="1:13" x14ac:dyDescent="0.45">
      <c r="A13" s="71" t="s">
        <v>54</v>
      </c>
      <c r="H13" s="71" t="s">
        <v>55</v>
      </c>
    </row>
    <row r="14" spans="1:13" ht="4.5" customHeight="1" x14ac:dyDescent="0.45"/>
    <row r="15" spans="1:13" x14ac:dyDescent="0.45">
      <c r="A15" s="75" t="s">
        <v>42</v>
      </c>
      <c r="B15" s="2" t="s">
        <v>51</v>
      </c>
      <c r="C15" s="2" t="s">
        <v>40</v>
      </c>
      <c r="D15" s="2" t="s">
        <v>27</v>
      </c>
      <c r="E15" s="2" t="s">
        <v>28</v>
      </c>
      <c r="F15" s="2" t="s">
        <v>52</v>
      </c>
      <c r="H15" s="75" t="s">
        <v>42</v>
      </c>
      <c r="I15" s="2" t="s">
        <v>51</v>
      </c>
      <c r="J15" s="2" t="s">
        <v>40</v>
      </c>
      <c r="K15" s="2" t="s">
        <v>27</v>
      </c>
      <c r="L15" s="2" t="s">
        <v>28</v>
      </c>
      <c r="M15" s="2" t="s">
        <v>52</v>
      </c>
    </row>
    <row r="16" spans="1:13" x14ac:dyDescent="0.45">
      <c r="A16" s="2" t="str">
        <f>Leagues!O8</f>
        <v>East</v>
      </c>
      <c r="B16" s="1">
        <f>Leagues!P8</f>
        <v>58</v>
      </c>
      <c r="C16" s="1">
        <f>Leagues!Q8</f>
        <v>4</v>
      </c>
      <c r="D16" s="1">
        <f>Leagues!R8</f>
        <v>14</v>
      </c>
      <c r="E16" s="1">
        <f>Leagues!S8</f>
        <v>42</v>
      </c>
      <c r="F16" s="1">
        <f>Leagues!T8</f>
        <v>203</v>
      </c>
      <c r="H16" s="2" t="str">
        <f>Leagues!A21</f>
        <v>Central</v>
      </c>
      <c r="I16" s="1">
        <f>Leagues!B21</f>
        <v>41</v>
      </c>
      <c r="J16" s="1">
        <f>Leagues!C21</f>
        <v>3</v>
      </c>
      <c r="K16" s="1">
        <f>Leagues!D21</f>
        <v>9</v>
      </c>
      <c r="L16" s="1">
        <f>Leagues!E21</f>
        <v>29</v>
      </c>
      <c r="M16" s="1">
        <f>Leagues!F21</f>
        <v>78</v>
      </c>
    </row>
    <row r="17" spans="1:13" x14ac:dyDescent="0.45">
      <c r="A17" s="2" t="str">
        <f>Leagues!O9</f>
        <v>Central</v>
      </c>
      <c r="B17" s="1">
        <f>Leagues!P9</f>
        <v>50</v>
      </c>
      <c r="C17" s="1">
        <f>Leagues!Q9</f>
        <v>4</v>
      </c>
      <c r="D17" s="1">
        <f>Leagues!R9</f>
        <v>11</v>
      </c>
      <c r="E17" s="1">
        <f>Leagues!S9</f>
        <v>38</v>
      </c>
      <c r="F17" s="1">
        <f>Leagues!T9</f>
        <v>133</v>
      </c>
      <c r="H17" s="2" t="str">
        <f>Leagues!A22</f>
        <v>Highland</v>
      </c>
      <c r="I17" s="1">
        <f>Leagues!B22</f>
        <v>25</v>
      </c>
      <c r="J17" s="1">
        <f>Leagues!C22</f>
        <v>3</v>
      </c>
      <c r="K17" s="1">
        <f>Leagues!D22</f>
        <v>7</v>
      </c>
      <c r="L17" s="1">
        <f>Leagues!E22</f>
        <v>26</v>
      </c>
      <c r="M17" s="1">
        <f>Leagues!F22</f>
        <v>36</v>
      </c>
    </row>
    <row r="18" spans="1:13" x14ac:dyDescent="0.45">
      <c r="A18" s="2" t="str">
        <f>Leagues!O10</f>
        <v>West</v>
      </c>
      <c r="B18" s="1">
        <f>Leagues!P10</f>
        <v>41</v>
      </c>
      <c r="C18" s="1">
        <f>Leagues!Q10</f>
        <v>4</v>
      </c>
      <c r="D18" s="1">
        <f>Leagues!R10</f>
        <v>9</v>
      </c>
      <c r="E18" s="1">
        <f>Leagues!S10</f>
        <v>33</v>
      </c>
      <c r="F18" s="1">
        <f>Leagues!T10</f>
        <v>96</v>
      </c>
      <c r="H18" s="2" t="str">
        <f>Leagues!A23</f>
        <v>East</v>
      </c>
      <c r="I18" s="1">
        <f>Leagues!B23</f>
        <v>20</v>
      </c>
      <c r="J18" s="1">
        <f>Leagues!C23</f>
        <v>3</v>
      </c>
      <c r="K18" s="1">
        <f>Leagues!D23</f>
        <v>4</v>
      </c>
      <c r="L18" s="1">
        <f>Leagues!E23</f>
        <v>16</v>
      </c>
      <c r="M18" s="1">
        <f>Leagues!F23</f>
        <v>-69</v>
      </c>
    </row>
    <row r="19" spans="1:13" x14ac:dyDescent="0.45">
      <c r="A19" s="2" t="str">
        <f>Leagues!O11</f>
        <v>Highland</v>
      </c>
      <c r="B19" s="1">
        <f>Leagues!P11</f>
        <v>25</v>
      </c>
      <c r="C19" s="1">
        <f>Leagues!Q11</f>
        <v>4</v>
      </c>
      <c r="D19" s="1">
        <f>Leagues!R11</f>
        <v>6</v>
      </c>
      <c r="E19" s="1">
        <f>Leagues!S11</f>
        <v>21</v>
      </c>
      <c r="F19" s="1">
        <f>Leagues!T11</f>
        <v>-88</v>
      </c>
      <c r="H19" s="2" t="str">
        <f>Leagues!A24</f>
        <v>West</v>
      </c>
      <c r="I19" s="1">
        <f>Leagues!B24</f>
        <v>16</v>
      </c>
      <c r="J19" s="1">
        <f>Leagues!C24</f>
        <v>3</v>
      </c>
      <c r="K19" s="1">
        <f>Leagues!D24</f>
        <v>4</v>
      </c>
      <c r="L19" s="1">
        <f>Leagues!E24</f>
        <v>16</v>
      </c>
      <c r="M19" s="1">
        <f>Leagues!F24</f>
        <v>-45</v>
      </c>
    </row>
    <row r="20" spans="1:13" x14ac:dyDescent="0.45">
      <c r="A20" s="2" t="str">
        <f>Leagues!O12</f>
        <v>Tayside</v>
      </c>
      <c r="B20" s="1">
        <f>Leagues!P12</f>
        <v>0</v>
      </c>
      <c r="C20" s="1">
        <f>Leagues!Q12</f>
        <v>4</v>
      </c>
      <c r="D20" s="1">
        <f>Leagues!R12</f>
        <v>0</v>
      </c>
      <c r="E20" s="1">
        <f>Leagues!S12</f>
        <v>0</v>
      </c>
      <c r="F20" s="1">
        <f>Leagues!T12</f>
        <v>-344</v>
      </c>
      <c r="H20" s="2" t="str">
        <f>Leagues!A25</f>
        <v>Tayside</v>
      </c>
      <c r="I20" s="1">
        <f>Leagues!B25</f>
        <v>0</v>
      </c>
      <c r="J20" s="1">
        <f>Leagues!C25</f>
        <v>0</v>
      </c>
      <c r="K20" s="1">
        <f>Leagues!D25</f>
        <v>0</v>
      </c>
      <c r="L20" s="1">
        <f>Leagues!E25</f>
        <v>0</v>
      </c>
      <c r="M20" s="1">
        <f>Leagues!F25</f>
        <v>0</v>
      </c>
    </row>
    <row r="21" spans="1:13" x14ac:dyDescent="0.45">
      <c r="A21" s="2" t="str">
        <f>Leagues!O13</f>
        <v>Grampian</v>
      </c>
      <c r="B21" s="1">
        <f>Leagues!P13</f>
        <v>0</v>
      </c>
      <c r="C21" s="1">
        <f>Leagues!Q13</f>
        <v>0</v>
      </c>
      <c r="D21" s="1">
        <f>Leagues!R13</f>
        <v>0</v>
      </c>
      <c r="E21" s="1">
        <f>Leagues!S13</f>
        <v>0</v>
      </c>
      <c r="F21" s="1">
        <f>Leagues!T13</f>
        <v>0</v>
      </c>
      <c r="H21" s="2" t="str">
        <f>Leagues!A26</f>
        <v>Grampian</v>
      </c>
      <c r="I21" s="1">
        <f>Leagues!B26</f>
        <v>0</v>
      </c>
      <c r="J21" s="1">
        <f>Leagues!C26</f>
        <v>0</v>
      </c>
      <c r="K21" s="1">
        <f>Leagues!D26</f>
        <v>0</v>
      </c>
      <c r="L21" s="1">
        <f>Leagues!E26</f>
        <v>0</v>
      </c>
      <c r="M21" s="1">
        <f>Leagues!F26</f>
        <v>0</v>
      </c>
    </row>
    <row r="22" spans="1:13" ht="3.75" customHeight="1" x14ac:dyDescent="0.45"/>
    <row r="23" spans="1:13" x14ac:dyDescent="0.45">
      <c r="A23" s="71" t="s">
        <v>56</v>
      </c>
    </row>
    <row r="24" spans="1:13" ht="4.5" customHeight="1" x14ac:dyDescent="0.45"/>
    <row r="25" spans="1:13" x14ac:dyDescent="0.45">
      <c r="A25" s="75" t="s">
        <v>42</v>
      </c>
      <c r="B25" s="2" t="s">
        <v>51</v>
      </c>
      <c r="C25" s="2" t="s">
        <v>40</v>
      </c>
      <c r="D25" s="2" t="s">
        <v>27</v>
      </c>
      <c r="E25" s="2" t="s">
        <v>28</v>
      </c>
      <c r="F25" s="2" t="s">
        <v>52</v>
      </c>
    </row>
    <row r="26" spans="1:13" x14ac:dyDescent="0.45">
      <c r="A26" s="2" t="str">
        <f>Leagues!H21</f>
        <v>West</v>
      </c>
      <c r="B26" s="1">
        <f>Leagues!I21</f>
        <v>59</v>
      </c>
      <c r="C26" s="1">
        <f>Leagues!J21</f>
        <v>4</v>
      </c>
      <c r="D26" s="1">
        <f>Leagues!K21</f>
        <v>14</v>
      </c>
      <c r="E26" s="1">
        <f>Leagues!L21</f>
        <v>43</v>
      </c>
      <c r="F26" s="1">
        <f>Leagues!M21</f>
        <v>248</v>
      </c>
    </row>
    <row r="27" spans="1:13" x14ac:dyDescent="0.45">
      <c r="A27" s="2" t="str">
        <f>Leagues!H22</f>
        <v>East</v>
      </c>
      <c r="B27" s="1">
        <f>Leagues!I22</f>
        <v>48</v>
      </c>
      <c r="C27" s="1">
        <f>Leagues!J22</f>
        <v>4</v>
      </c>
      <c r="D27" s="1">
        <f>Leagues!K22</f>
        <v>11</v>
      </c>
      <c r="E27" s="1">
        <f>Leagues!L22</f>
        <v>36</v>
      </c>
      <c r="F27" s="1">
        <f>Leagues!M22</f>
        <v>144</v>
      </c>
    </row>
    <row r="28" spans="1:13" x14ac:dyDescent="0.45">
      <c r="A28" s="2" t="str">
        <f>Leagues!H23</f>
        <v>Highland</v>
      </c>
      <c r="B28" s="1">
        <f>Leagues!I23</f>
        <v>41</v>
      </c>
      <c r="C28" s="1">
        <f>Leagues!J23</f>
        <v>4</v>
      </c>
      <c r="D28" s="1">
        <f>Leagues!K23</f>
        <v>11</v>
      </c>
      <c r="E28" s="1">
        <f>Leagues!L23</f>
        <v>33</v>
      </c>
      <c r="F28" s="1">
        <f>Leagues!M23</f>
        <v>121</v>
      </c>
    </row>
    <row r="29" spans="1:13" x14ac:dyDescent="0.45">
      <c r="A29" s="2" t="str">
        <f>Leagues!H24</f>
        <v>Grampian</v>
      </c>
      <c r="B29" s="1">
        <f>Leagues!I24</f>
        <v>20</v>
      </c>
      <c r="C29" s="1">
        <f>Leagues!J24</f>
        <v>4</v>
      </c>
      <c r="D29" s="1">
        <f>Leagues!K24</f>
        <v>4</v>
      </c>
      <c r="E29" s="1">
        <f>Leagues!L24</f>
        <v>16</v>
      </c>
      <c r="F29" s="1">
        <f>Leagues!M24</f>
        <v>-131</v>
      </c>
    </row>
    <row r="30" spans="1:13" x14ac:dyDescent="0.45">
      <c r="A30" s="2" t="str">
        <f>Leagues!H25</f>
        <v>Tayside</v>
      </c>
      <c r="B30" s="1">
        <f>Leagues!I25</f>
        <v>0</v>
      </c>
      <c r="C30" s="1">
        <f>Leagues!J25</f>
        <v>4</v>
      </c>
      <c r="D30" s="1">
        <f>Leagues!K25</f>
        <v>0</v>
      </c>
      <c r="E30" s="1">
        <f>Leagues!L25</f>
        <v>0</v>
      </c>
      <c r="F30" s="1">
        <f>Leagues!M25</f>
        <v>-382</v>
      </c>
    </row>
    <row r="31" spans="1:13" x14ac:dyDescent="0.45">
      <c r="A31" s="2">
        <f>Leagues!H26</f>
        <v>0</v>
      </c>
      <c r="B31" s="1">
        <f>Leagues!I26</f>
        <v>0</v>
      </c>
      <c r="C31" s="1">
        <f>Leagues!J26</f>
        <v>0</v>
      </c>
      <c r="D31" s="1">
        <f>Leagues!K26</f>
        <v>0</v>
      </c>
      <c r="E31" s="1">
        <f>Leagues!L26</f>
        <v>0</v>
      </c>
      <c r="F31" s="1">
        <f>Leagues!M26</f>
        <v>0</v>
      </c>
    </row>
  </sheetData>
  <sortState xmlns:xlrd2="http://schemas.microsoft.com/office/spreadsheetml/2017/richdata2" ref="H16:M21">
    <sortCondition descending="1" ref="I16:I21"/>
    <sortCondition descending="1" ref="K16:K21"/>
    <sortCondition descending="1" ref="L16:L21"/>
    <sortCondition descending="1" ref="M16:M2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6"/>
  <sheetViews>
    <sheetView workbookViewId="0">
      <selection activeCell="B7" sqref="B7"/>
    </sheetView>
  </sheetViews>
  <sheetFormatPr defaultRowHeight="14.25" x14ac:dyDescent="0.45"/>
  <sheetData>
    <row r="1" spans="1:2" x14ac:dyDescent="0.45">
      <c r="A1" t="s">
        <v>61</v>
      </c>
    </row>
    <row r="3" spans="1:2" x14ac:dyDescent="0.45">
      <c r="A3">
        <v>1</v>
      </c>
      <c r="B3" t="s">
        <v>58</v>
      </c>
    </row>
    <row r="4" spans="1:2" x14ac:dyDescent="0.45">
      <c r="A4">
        <v>2</v>
      </c>
      <c r="B4" t="s">
        <v>59</v>
      </c>
    </row>
    <row r="5" spans="1:2" x14ac:dyDescent="0.45">
      <c r="A5">
        <v>3</v>
      </c>
      <c r="B5" t="s">
        <v>60</v>
      </c>
    </row>
    <row r="6" spans="1:2" x14ac:dyDescent="0.45">
      <c r="A6">
        <v>4</v>
      </c>
      <c r="B6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11s</vt:lpstr>
      <vt:lpstr>13s</vt:lpstr>
      <vt:lpstr>15s</vt:lpstr>
      <vt:lpstr>17s</vt:lpstr>
      <vt:lpstr>19s</vt:lpstr>
      <vt:lpstr>Results</vt:lpstr>
      <vt:lpstr>Leagues</vt:lpstr>
      <vt:lpstr>Leagues 2</vt:lpstr>
      <vt:lpstr>Instructions</vt:lpstr>
      <vt:lpstr>Leagues!Print_Area</vt:lpstr>
      <vt:lpstr>Team_A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Allan McKay</cp:lastModifiedBy>
  <cp:lastPrinted>2019-03-31T15:59:51Z</cp:lastPrinted>
  <dcterms:created xsi:type="dcterms:W3CDTF">2019-03-03T13:09:32Z</dcterms:created>
  <dcterms:modified xsi:type="dcterms:W3CDTF">2019-03-31T20:38:49Z</dcterms:modified>
</cp:coreProperties>
</file>