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llan McKay\Desktop\"/>
    </mc:Choice>
  </mc:AlternateContent>
  <xr:revisionPtr revIDLastSave="0" documentId="13_ncr:1_{A7A54F7D-F278-46C9-9523-68B72EA7BAC8}" xr6:coauthVersionLast="31" xr6:coauthVersionMax="32" xr10:uidLastSave="{00000000-0000-0000-0000-000000000000}"/>
  <bookViews>
    <workbookView xWindow="0" yWindow="0" windowWidth="15200" windowHeight="6380" activeTab="5" xr2:uid="{00000000-000D-0000-FFFF-FFFF00000000}"/>
  </bookViews>
  <sheets>
    <sheet name="11" sheetId="2" r:id="rId1"/>
    <sheet name="13" sheetId="4" r:id="rId2"/>
    <sheet name="15" sheetId="7" r:id="rId3"/>
    <sheet name="17" sheetId="6" r:id="rId4"/>
    <sheet name="19" sheetId="5" r:id="rId5"/>
    <sheet name="League" sheetId="3" r:id="rId6"/>
    <sheet name="Rules" sheetId="8" r:id="rId7"/>
  </sheets>
  <definedNames>
    <definedName name="_xlnm._FilterDatabase" localSheetId="0" hidden="1">'11'!$K$4:$O$10</definedName>
  </definedNames>
  <calcPr calcId="179016"/>
  <pivotCaches>
    <pivotCache cacheId="0" r:id="rId8"/>
    <pivotCache cacheId="1" r:id="rId9"/>
    <pivotCache cacheId="2" r:id="rId10"/>
    <pivotCache cacheId="3" r:id="rId11"/>
    <pivotCache cacheId="4" r:id="rId12"/>
  </pivotCaches>
</workbook>
</file>

<file path=xl/calcChain.xml><?xml version="1.0" encoding="utf-8"?>
<calcChain xmlns="http://schemas.openxmlformats.org/spreadsheetml/2006/main">
  <c r="N9" i="7" l="1"/>
  <c r="N9" i="6"/>
  <c r="AG182" i="5" l="1"/>
  <c r="AF182" i="5"/>
  <c r="AC182" i="5"/>
  <c r="AB182" i="5"/>
  <c r="Y182" i="5"/>
  <c r="X182" i="5"/>
  <c r="U182" i="5"/>
  <c r="T182" i="5"/>
  <c r="Q182" i="5"/>
  <c r="P182" i="5"/>
  <c r="AI180" i="5"/>
  <c r="AH180" i="5"/>
  <c r="AE180" i="5"/>
  <c r="AD180" i="5"/>
  <c r="AA180" i="5"/>
  <c r="Z180" i="5"/>
  <c r="E180" i="5" s="1"/>
  <c r="M180" i="5" s="1"/>
  <c r="W180" i="5"/>
  <c r="V180" i="5"/>
  <c r="S180" i="5"/>
  <c r="F180" i="5" s="1"/>
  <c r="L180" i="5" s="1"/>
  <c r="K180" i="5" s="1"/>
  <c r="R180" i="5"/>
  <c r="H180" i="5"/>
  <c r="N180" i="5" s="1"/>
  <c r="G180" i="5"/>
  <c r="O180" i="5"/>
  <c r="AI179" i="5"/>
  <c r="AH179" i="5"/>
  <c r="AE179" i="5"/>
  <c r="AD179" i="5"/>
  <c r="AA179" i="5"/>
  <c r="Z179" i="5"/>
  <c r="W179" i="5"/>
  <c r="V179" i="5"/>
  <c r="S179" i="5"/>
  <c r="R179" i="5"/>
  <c r="E179" i="5" s="1"/>
  <c r="H179" i="5"/>
  <c r="N179" i="5" s="1"/>
  <c r="G179" i="5"/>
  <c r="O179" i="5" s="1"/>
  <c r="F179" i="5"/>
  <c r="L179" i="5" s="1"/>
  <c r="K179" i="5" s="1"/>
  <c r="AI178" i="5"/>
  <c r="AH178" i="5"/>
  <c r="AE178" i="5"/>
  <c r="AD178" i="5"/>
  <c r="AA178" i="5"/>
  <c r="Z178" i="5"/>
  <c r="W178" i="5"/>
  <c r="V178" i="5"/>
  <c r="S178" i="5"/>
  <c r="R178" i="5"/>
  <c r="E178" i="5" s="1"/>
  <c r="H178" i="5"/>
  <c r="N178" i="5" s="1"/>
  <c r="G178" i="5"/>
  <c r="O178" i="5" s="1"/>
  <c r="AI177" i="5"/>
  <c r="AH177" i="5"/>
  <c r="AE177" i="5"/>
  <c r="AD177" i="5"/>
  <c r="AD182" i="5"/>
  <c r="AA177" i="5"/>
  <c r="Z177" i="5"/>
  <c r="W177" i="5"/>
  <c r="V177" i="5"/>
  <c r="V182" i="5" s="1"/>
  <c r="S177" i="5"/>
  <c r="R177" i="5"/>
  <c r="H177" i="5"/>
  <c r="G177" i="5"/>
  <c r="I175" i="5"/>
  <c r="B175" i="5"/>
  <c r="AG171" i="5"/>
  <c r="AF171" i="5"/>
  <c r="AC171" i="5"/>
  <c r="AB171" i="5"/>
  <c r="Y171" i="5"/>
  <c r="X171" i="5"/>
  <c r="U171" i="5"/>
  <c r="T171" i="5"/>
  <c r="Q171" i="5"/>
  <c r="P171" i="5"/>
  <c r="AI169" i="5"/>
  <c r="AH169" i="5"/>
  <c r="AE169" i="5"/>
  <c r="AD169" i="5"/>
  <c r="AA169" i="5"/>
  <c r="Z169" i="5"/>
  <c r="W169" i="5"/>
  <c r="V169" i="5"/>
  <c r="S169" i="5"/>
  <c r="R169" i="5"/>
  <c r="H169" i="5"/>
  <c r="N169" i="5" s="1"/>
  <c r="G169" i="5"/>
  <c r="O169" i="5" s="1"/>
  <c r="F169" i="5"/>
  <c r="L169" i="5" s="1"/>
  <c r="K169" i="5" s="1"/>
  <c r="AI168" i="5"/>
  <c r="AH168" i="5"/>
  <c r="AE168" i="5"/>
  <c r="AD168" i="5"/>
  <c r="AA168" i="5"/>
  <c r="Z168" i="5"/>
  <c r="W168" i="5"/>
  <c r="V168" i="5"/>
  <c r="S168" i="5"/>
  <c r="R168" i="5"/>
  <c r="H168" i="5"/>
  <c r="N168" i="5" s="1"/>
  <c r="G168" i="5"/>
  <c r="O168" i="5" s="1"/>
  <c r="AI167" i="5"/>
  <c r="AH167" i="5"/>
  <c r="AE167" i="5"/>
  <c r="AD167" i="5"/>
  <c r="AA167" i="5"/>
  <c r="Z167" i="5"/>
  <c r="W167" i="5"/>
  <c r="V167" i="5"/>
  <c r="S167" i="5"/>
  <c r="F167" i="5" s="1"/>
  <c r="L167" i="5" s="1"/>
  <c r="K167" i="5" s="1"/>
  <c r="R167" i="5"/>
  <c r="H167" i="5"/>
  <c r="N167" i="5" s="1"/>
  <c r="G167" i="5"/>
  <c r="AI166" i="5"/>
  <c r="AH166" i="5"/>
  <c r="AE166" i="5"/>
  <c r="AE171" i="5"/>
  <c r="AD166" i="5"/>
  <c r="AA166" i="5"/>
  <c r="Z166" i="5"/>
  <c r="W166" i="5"/>
  <c r="V166" i="5"/>
  <c r="S166" i="5"/>
  <c r="R166" i="5"/>
  <c r="H166" i="5"/>
  <c r="G166" i="5"/>
  <c r="I164" i="5"/>
  <c r="B164" i="5"/>
  <c r="AG160" i="5"/>
  <c r="AF160" i="5"/>
  <c r="AC160" i="5"/>
  <c r="AB160" i="5"/>
  <c r="Y160" i="5"/>
  <c r="X160" i="5"/>
  <c r="U160" i="5"/>
  <c r="T160" i="5"/>
  <c r="Q160" i="5"/>
  <c r="P160" i="5"/>
  <c r="AI158" i="5"/>
  <c r="AH158" i="5"/>
  <c r="AE158" i="5"/>
  <c r="AD158" i="5"/>
  <c r="AA158" i="5"/>
  <c r="Z158" i="5"/>
  <c r="W158" i="5"/>
  <c r="V158" i="5"/>
  <c r="E158" i="5"/>
  <c r="D158" i="5" s="1"/>
  <c r="S158" i="5"/>
  <c r="R158" i="5"/>
  <c r="H158" i="5"/>
  <c r="N158" i="5"/>
  <c r="G158" i="5"/>
  <c r="O158" i="5" s="1"/>
  <c r="AI157" i="5"/>
  <c r="AH157" i="5"/>
  <c r="AE157" i="5"/>
  <c r="AD157" i="5"/>
  <c r="AA157" i="5"/>
  <c r="Z157" i="5"/>
  <c r="W157" i="5"/>
  <c r="W160" i="5" s="1"/>
  <c r="V157" i="5"/>
  <c r="S157" i="5"/>
  <c r="R157" i="5"/>
  <c r="H157" i="5"/>
  <c r="N157" i="5" s="1"/>
  <c r="G157" i="5"/>
  <c r="O157" i="5" s="1"/>
  <c r="AI156" i="5"/>
  <c r="AH156" i="5"/>
  <c r="AE156" i="5"/>
  <c r="AD156" i="5"/>
  <c r="AD160" i="5" s="1"/>
  <c r="AA156" i="5"/>
  <c r="Z156" i="5"/>
  <c r="W156" i="5"/>
  <c r="V156" i="5"/>
  <c r="S156" i="5"/>
  <c r="R156" i="5"/>
  <c r="H156" i="5"/>
  <c r="N156" i="5" s="1"/>
  <c r="G156" i="5"/>
  <c r="O156" i="5" s="1"/>
  <c r="AI155" i="5"/>
  <c r="AH155" i="5"/>
  <c r="AE155" i="5"/>
  <c r="AD155" i="5"/>
  <c r="AA155" i="5"/>
  <c r="Z155" i="5"/>
  <c r="W155" i="5"/>
  <c r="V155" i="5"/>
  <c r="S155" i="5"/>
  <c r="R155" i="5"/>
  <c r="H155" i="5"/>
  <c r="G155" i="5"/>
  <c r="E155" i="5"/>
  <c r="D155" i="5" s="1"/>
  <c r="I153" i="5"/>
  <c r="B153" i="5"/>
  <c r="AG149" i="5"/>
  <c r="AF149" i="5"/>
  <c r="AC149" i="5"/>
  <c r="AB149" i="5"/>
  <c r="Y149" i="5"/>
  <c r="X149" i="5"/>
  <c r="U149" i="5"/>
  <c r="T149" i="5"/>
  <c r="Q149" i="5"/>
  <c r="P149" i="5"/>
  <c r="AI147" i="5"/>
  <c r="AH147" i="5"/>
  <c r="AE147" i="5"/>
  <c r="AD147" i="5"/>
  <c r="AA147" i="5"/>
  <c r="Z147" i="5"/>
  <c r="W147" i="5"/>
  <c r="V147" i="5"/>
  <c r="S147" i="5"/>
  <c r="F147" i="5" s="1"/>
  <c r="L147" i="5" s="1"/>
  <c r="K147" i="5" s="1"/>
  <c r="R147" i="5"/>
  <c r="E147" i="5" s="1"/>
  <c r="H147" i="5"/>
  <c r="N147" i="5" s="1"/>
  <c r="G147" i="5"/>
  <c r="O147" i="5"/>
  <c r="AI146" i="5"/>
  <c r="AH146" i="5"/>
  <c r="AE146" i="5"/>
  <c r="AD146" i="5"/>
  <c r="AA146" i="5"/>
  <c r="Z146" i="5"/>
  <c r="W146" i="5"/>
  <c r="W149" i="5" s="1"/>
  <c r="V146" i="5"/>
  <c r="S146" i="5"/>
  <c r="R146" i="5"/>
  <c r="H146" i="5"/>
  <c r="N146" i="5" s="1"/>
  <c r="G146" i="5"/>
  <c r="O146" i="5"/>
  <c r="E146" i="5"/>
  <c r="D146" i="5" s="1"/>
  <c r="AI145" i="5"/>
  <c r="AH145" i="5"/>
  <c r="AE145" i="5"/>
  <c r="AD145" i="5"/>
  <c r="AA145" i="5"/>
  <c r="Z145" i="5"/>
  <c r="W145" i="5"/>
  <c r="F145" i="5"/>
  <c r="L145" i="5" s="1"/>
  <c r="K145" i="5" s="1"/>
  <c r="V145" i="5"/>
  <c r="E145" i="5"/>
  <c r="D145" i="5" s="1"/>
  <c r="S145" i="5"/>
  <c r="R145" i="5"/>
  <c r="H145" i="5"/>
  <c r="N145" i="5" s="1"/>
  <c r="G145" i="5"/>
  <c r="O145" i="5"/>
  <c r="AI144" i="5"/>
  <c r="AH144" i="5"/>
  <c r="AE144" i="5"/>
  <c r="AD144" i="5"/>
  <c r="AA144" i="5"/>
  <c r="AA149" i="5" s="1"/>
  <c r="Z144" i="5"/>
  <c r="W144" i="5"/>
  <c r="F144" i="5" s="1"/>
  <c r="V144" i="5"/>
  <c r="S144" i="5"/>
  <c r="R144" i="5"/>
  <c r="R149" i="5" s="1"/>
  <c r="H144" i="5"/>
  <c r="N144" i="5" s="1"/>
  <c r="G144" i="5"/>
  <c r="I142" i="5"/>
  <c r="B142" i="5"/>
  <c r="AG138" i="5"/>
  <c r="AF138" i="5"/>
  <c r="AC138" i="5"/>
  <c r="AB138" i="5"/>
  <c r="Y138" i="5"/>
  <c r="X138" i="5"/>
  <c r="U138" i="5"/>
  <c r="T138" i="5"/>
  <c r="Q138" i="5"/>
  <c r="P138" i="5"/>
  <c r="AI136" i="5"/>
  <c r="AH136" i="5"/>
  <c r="AE136" i="5"/>
  <c r="AD136" i="5"/>
  <c r="AA136" i="5"/>
  <c r="Z136" i="5"/>
  <c r="W136" i="5"/>
  <c r="V136" i="5"/>
  <c r="S136" i="5"/>
  <c r="F136" i="5" s="1"/>
  <c r="L136" i="5" s="1"/>
  <c r="K136" i="5" s="1"/>
  <c r="R136" i="5"/>
  <c r="E136" i="5" s="1"/>
  <c r="H136" i="5"/>
  <c r="N136" i="5" s="1"/>
  <c r="G136" i="5"/>
  <c r="O136" i="5"/>
  <c r="AI135" i="5"/>
  <c r="AH135" i="5"/>
  <c r="AE135" i="5"/>
  <c r="AD135" i="5"/>
  <c r="AA135" i="5"/>
  <c r="Z135" i="5"/>
  <c r="W135" i="5"/>
  <c r="W138" i="5" s="1"/>
  <c r="V135" i="5"/>
  <c r="S135" i="5"/>
  <c r="R135" i="5"/>
  <c r="H135" i="5"/>
  <c r="N135" i="5" s="1"/>
  <c r="G135" i="5"/>
  <c r="O135" i="5"/>
  <c r="E135" i="5"/>
  <c r="D135" i="5" s="1"/>
  <c r="AI134" i="5"/>
  <c r="AH134" i="5"/>
  <c r="AE134" i="5"/>
  <c r="AD134" i="5"/>
  <c r="AA134" i="5"/>
  <c r="AA138" i="5" s="1"/>
  <c r="Z134" i="5"/>
  <c r="W134" i="5"/>
  <c r="V134" i="5"/>
  <c r="S134" i="5"/>
  <c r="F134" i="5" s="1"/>
  <c r="R134" i="5"/>
  <c r="H134" i="5"/>
  <c r="N134" i="5" s="1"/>
  <c r="G134" i="5"/>
  <c r="O134" i="5"/>
  <c r="AI133" i="5"/>
  <c r="AH133" i="5"/>
  <c r="AE133" i="5"/>
  <c r="AD133" i="5"/>
  <c r="AA133" i="5"/>
  <c r="Z133" i="5"/>
  <c r="Z138" i="5" s="1"/>
  <c r="W133" i="5"/>
  <c r="V133" i="5"/>
  <c r="S133" i="5"/>
  <c r="R133" i="5"/>
  <c r="E133" i="5" s="1"/>
  <c r="H133" i="5"/>
  <c r="N133" i="5" s="1"/>
  <c r="G133" i="5"/>
  <c r="F133" i="5"/>
  <c r="I131" i="5"/>
  <c r="B131" i="5"/>
  <c r="AG127" i="5"/>
  <c r="AF127" i="5"/>
  <c r="AC127" i="5"/>
  <c r="AB127" i="5"/>
  <c r="Y127" i="5"/>
  <c r="X127" i="5"/>
  <c r="U127" i="5"/>
  <c r="T127" i="5"/>
  <c r="Q127" i="5"/>
  <c r="P127" i="5"/>
  <c r="AI125" i="5"/>
  <c r="AH125" i="5"/>
  <c r="AE125" i="5"/>
  <c r="AD125" i="5"/>
  <c r="AA125" i="5"/>
  <c r="Z125" i="5"/>
  <c r="W125" i="5"/>
  <c r="V125" i="5"/>
  <c r="S125" i="5"/>
  <c r="R125" i="5"/>
  <c r="E125" i="5" s="1"/>
  <c r="H125" i="5"/>
  <c r="N125" i="5" s="1"/>
  <c r="G125" i="5"/>
  <c r="O125" i="5"/>
  <c r="AI124" i="5"/>
  <c r="AH124" i="5"/>
  <c r="AE124" i="5"/>
  <c r="AD124" i="5"/>
  <c r="AA124" i="5"/>
  <c r="Z124" i="5"/>
  <c r="W124" i="5"/>
  <c r="V124" i="5"/>
  <c r="S124" i="5"/>
  <c r="R124" i="5"/>
  <c r="E124" i="5" s="1"/>
  <c r="H124" i="5"/>
  <c r="N124" i="5" s="1"/>
  <c r="G124" i="5"/>
  <c r="O124" i="5"/>
  <c r="F124" i="5"/>
  <c r="L124" i="5" s="1"/>
  <c r="K124" i="5" s="1"/>
  <c r="AI123" i="5"/>
  <c r="AH123" i="5"/>
  <c r="AE123" i="5"/>
  <c r="AD123" i="5"/>
  <c r="AA123" i="5"/>
  <c r="Z123" i="5"/>
  <c r="W123" i="5"/>
  <c r="W127" i="5" s="1"/>
  <c r="V123" i="5"/>
  <c r="S123" i="5"/>
  <c r="R123" i="5"/>
  <c r="E123" i="5" s="1"/>
  <c r="H123" i="5"/>
  <c r="N123" i="5" s="1"/>
  <c r="G123" i="5"/>
  <c r="O123" i="5"/>
  <c r="AI122" i="5"/>
  <c r="AH122" i="5"/>
  <c r="AE122" i="5"/>
  <c r="AD122" i="5"/>
  <c r="AD127" i="5"/>
  <c r="AA122" i="5"/>
  <c r="Z122" i="5"/>
  <c r="W122" i="5"/>
  <c r="V122" i="5"/>
  <c r="V127" i="5" s="1"/>
  <c r="S122" i="5"/>
  <c r="S127" i="5" s="1"/>
  <c r="R122" i="5"/>
  <c r="H122" i="5"/>
  <c r="G122" i="5"/>
  <c r="G129" i="5"/>
  <c r="I120" i="5"/>
  <c r="B120" i="5"/>
  <c r="AG116" i="5"/>
  <c r="AF116" i="5"/>
  <c r="AC116" i="5"/>
  <c r="AB116" i="5"/>
  <c r="Y116" i="5"/>
  <c r="X116" i="5"/>
  <c r="U116" i="5"/>
  <c r="T116" i="5"/>
  <c r="Q116" i="5"/>
  <c r="P116" i="5"/>
  <c r="AI114" i="5"/>
  <c r="AH114" i="5"/>
  <c r="AE114" i="5"/>
  <c r="AD114" i="5"/>
  <c r="AA114" i="5"/>
  <c r="Z114" i="5"/>
  <c r="W114" i="5"/>
  <c r="V114" i="5"/>
  <c r="E114" i="5" s="1"/>
  <c r="S114" i="5"/>
  <c r="F114" i="5" s="1"/>
  <c r="L114" i="5" s="1"/>
  <c r="K114" i="5" s="1"/>
  <c r="R114" i="5"/>
  <c r="H114" i="5"/>
  <c r="N114" i="5"/>
  <c r="G114" i="5"/>
  <c r="O114" i="5" s="1"/>
  <c r="AI113" i="5"/>
  <c r="AH113" i="5"/>
  <c r="AE113" i="5"/>
  <c r="AD113" i="5"/>
  <c r="AA113" i="5"/>
  <c r="F113" i="5" s="1"/>
  <c r="L113" i="5" s="1"/>
  <c r="K113" i="5" s="1"/>
  <c r="Z113" i="5"/>
  <c r="W113" i="5"/>
  <c r="V113" i="5"/>
  <c r="E113" i="5"/>
  <c r="M113" i="5" s="1"/>
  <c r="S113" i="5"/>
  <c r="R113" i="5"/>
  <c r="H113" i="5"/>
  <c r="N113" i="5"/>
  <c r="G113" i="5"/>
  <c r="O113" i="5" s="1"/>
  <c r="AI112" i="5"/>
  <c r="AH112" i="5"/>
  <c r="AE112" i="5"/>
  <c r="AD112" i="5"/>
  <c r="AA112" i="5"/>
  <c r="Z112" i="5"/>
  <c r="W112" i="5"/>
  <c r="V112" i="5"/>
  <c r="S112" i="5"/>
  <c r="R112" i="5"/>
  <c r="E112" i="5" s="1"/>
  <c r="M112" i="5" s="1"/>
  <c r="H112" i="5"/>
  <c r="N112" i="5" s="1"/>
  <c r="G112" i="5"/>
  <c r="O112" i="5" s="1"/>
  <c r="AI111" i="5"/>
  <c r="AH111" i="5"/>
  <c r="AE111" i="5"/>
  <c r="AD111" i="5"/>
  <c r="AA111" i="5"/>
  <c r="Z111" i="5"/>
  <c r="W111" i="5"/>
  <c r="V111" i="5"/>
  <c r="S111" i="5"/>
  <c r="R111" i="5"/>
  <c r="E111" i="5" s="1"/>
  <c r="H111" i="5"/>
  <c r="G111" i="5"/>
  <c r="I109" i="5"/>
  <c r="B109" i="5"/>
  <c r="AG105" i="5"/>
  <c r="AF105" i="5"/>
  <c r="AC105" i="5"/>
  <c r="AB105" i="5"/>
  <c r="Y105" i="5"/>
  <c r="X105" i="5"/>
  <c r="U105" i="5"/>
  <c r="T105" i="5"/>
  <c r="Q105" i="5"/>
  <c r="P105" i="5"/>
  <c r="AI103" i="5"/>
  <c r="AH103" i="5"/>
  <c r="AE103" i="5"/>
  <c r="AD103" i="5"/>
  <c r="AA103" i="5"/>
  <c r="Z103" i="5"/>
  <c r="W103" i="5"/>
  <c r="V103" i="5"/>
  <c r="V105" i="5" s="1"/>
  <c r="S103" i="5"/>
  <c r="F103" i="5" s="1"/>
  <c r="L103" i="5" s="1"/>
  <c r="K103" i="5" s="1"/>
  <c r="R103" i="5"/>
  <c r="H103" i="5"/>
  <c r="N103" i="5"/>
  <c r="G103" i="5"/>
  <c r="O103" i="5" s="1"/>
  <c r="AI102" i="5"/>
  <c r="AH102" i="5"/>
  <c r="AE102" i="5"/>
  <c r="AD102" i="5"/>
  <c r="AA102" i="5"/>
  <c r="F102" i="5" s="1"/>
  <c r="L102" i="5" s="1"/>
  <c r="K102" i="5" s="1"/>
  <c r="Z102" i="5"/>
  <c r="W102" i="5"/>
  <c r="V102" i="5"/>
  <c r="E102" i="5"/>
  <c r="D102" i="5" s="1"/>
  <c r="S102" i="5"/>
  <c r="R102" i="5"/>
  <c r="H102" i="5"/>
  <c r="N102" i="5"/>
  <c r="G102" i="5"/>
  <c r="O102" i="5" s="1"/>
  <c r="AI101" i="5"/>
  <c r="AH101" i="5"/>
  <c r="AE101" i="5"/>
  <c r="AD101" i="5"/>
  <c r="AA101" i="5"/>
  <c r="Z101" i="5"/>
  <c r="W101" i="5"/>
  <c r="V101" i="5"/>
  <c r="S101" i="5"/>
  <c r="R101" i="5"/>
  <c r="E101" i="5" s="1"/>
  <c r="D101" i="5" s="1"/>
  <c r="H101" i="5"/>
  <c r="N101" i="5" s="1"/>
  <c r="G101" i="5"/>
  <c r="O101" i="5" s="1"/>
  <c r="AI100" i="5"/>
  <c r="AH100" i="5"/>
  <c r="AE100" i="5"/>
  <c r="AD100" i="5"/>
  <c r="AA100" i="5"/>
  <c r="Z100" i="5"/>
  <c r="Z105" i="5" s="1"/>
  <c r="W100" i="5"/>
  <c r="V100" i="5"/>
  <c r="S100" i="5"/>
  <c r="R100" i="5"/>
  <c r="E100" i="5" s="1"/>
  <c r="H100" i="5"/>
  <c r="G100" i="5"/>
  <c r="I98" i="5"/>
  <c r="B98" i="5"/>
  <c r="AG94" i="5"/>
  <c r="AF94" i="5"/>
  <c r="AC94" i="5"/>
  <c r="AB94" i="5"/>
  <c r="Y94" i="5"/>
  <c r="X94" i="5"/>
  <c r="U94" i="5"/>
  <c r="T94" i="5"/>
  <c r="Q94" i="5"/>
  <c r="P94" i="5"/>
  <c r="AI92" i="5"/>
  <c r="AH92" i="5"/>
  <c r="AE92" i="5"/>
  <c r="AD92" i="5"/>
  <c r="AD94" i="5" s="1"/>
  <c r="AA92" i="5"/>
  <c r="Z92" i="5"/>
  <c r="W92" i="5"/>
  <c r="V92" i="5"/>
  <c r="V94" i="5" s="1"/>
  <c r="S92" i="5"/>
  <c r="F92" i="5" s="1"/>
  <c r="L92" i="5" s="1"/>
  <c r="K92" i="5" s="1"/>
  <c r="R92" i="5"/>
  <c r="H92" i="5"/>
  <c r="N92" i="5" s="1"/>
  <c r="G92" i="5"/>
  <c r="O92" i="5" s="1"/>
  <c r="AI91" i="5"/>
  <c r="AH91" i="5"/>
  <c r="AE91" i="5"/>
  <c r="AD91" i="5"/>
  <c r="AA91" i="5"/>
  <c r="F91" i="5" s="1"/>
  <c r="L91" i="5" s="1"/>
  <c r="K91" i="5" s="1"/>
  <c r="Z91" i="5"/>
  <c r="W91" i="5"/>
  <c r="V91" i="5"/>
  <c r="E91" i="5"/>
  <c r="D91" i="5" s="1"/>
  <c r="S91" i="5"/>
  <c r="R91" i="5"/>
  <c r="H91" i="5"/>
  <c r="N91" i="5"/>
  <c r="G91" i="5"/>
  <c r="O91" i="5" s="1"/>
  <c r="AI90" i="5"/>
  <c r="AH90" i="5"/>
  <c r="AE90" i="5"/>
  <c r="AD90" i="5"/>
  <c r="AA90" i="5"/>
  <c r="Z90" i="5"/>
  <c r="Z94" i="5" s="1"/>
  <c r="W90" i="5"/>
  <c r="V90" i="5"/>
  <c r="S90" i="5"/>
  <c r="R90" i="5"/>
  <c r="H90" i="5"/>
  <c r="N90" i="5" s="1"/>
  <c r="G90" i="5"/>
  <c r="O90" i="5" s="1"/>
  <c r="AI89" i="5"/>
  <c r="AH89" i="5"/>
  <c r="AE89" i="5"/>
  <c r="AD89" i="5"/>
  <c r="AA89" i="5"/>
  <c r="Z89" i="5"/>
  <c r="W89" i="5"/>
  <c r="V89" i="5"/>
  <c r="S89" i="5"/>
  <c r="R89" i="5"/>
  <c r="H89" i="5"/>
  <c r="G89" i="5"/>
  <c r="I86" i="5"/>
  <c r="B86" i="5"/>
  <c r="AG82" i="5"/>
  <c r="AF82" i="5"/>
  <c r="AC82" i="5"/>
  <c r="AB82" i="5"/>
  <c r="Y82" i="5"/>
  <c r="X82" i="5"/>
  <c r="U82" i="5"/>
  <c r="T82" i="5"/>
  <c r="Q82" i="5"/>
  <c r="P82" i="5"/>
  <c r="AI80" i="5"/>
  <c r="AH80" i="5"/>
  <c r="AE80" i="5"/>
  <c r="AD80" i="5"/>
  <c r="AA80" i="5"/>
  <c r="Z80" i="5"/>
  <c r="E80" i="5" s="1"/>
  <c r="M80" i="5" s="1"/>
  <c r="W80" i="5"/>
  <c r="V80" i="5"/>
  <c r="S80" i="5"/>
  <c r="F80" i="5" s="1"/>
  <c r="L80" i="5" s="1"/>
  <c r="K80" i="5" s="1"/>
  <c r="R80" i="5"/>
  <c r="H80" i="5"/>
  <c r="N80" i="5"/>
  <c r="G80" i="5"/>
  <c r="O80" i="5" s="1"/>
  <c r="AI79" i="5"/>
  <c r="AH79" i="5"/>
  <c r="AE79" i="5"/>
  <c r="AD79" i="5"/>
  <c r="AA79" i="5"/>
  <c r="Z79" i="5"/>
  <c r="W79" i="5"/>
  <c r="F79" i="5" s="1"/>
  <c r="L79" i="5" s="1"/>
  <c r="K79" i="5" s="1"/>
  <c r="V79" i="5"/>
  <c r="S79" i="5"/>
  <c r="R79" i="5"/>
  <c r="E79" i="5" s="1"/>
  <c r="H79" i="5"/>
  <c r="N79" i="5"/>
  <c r="G79" i="5"/>
  <c r="O79" i="5"/>
  <c r="AI78" i="5"/>
  <c r="AH78" i="5"/>
  <c r="AE78" i="5"/>
  <c r="AD78" i="5"/>
  <c r="AA78" i="5"/>
  <c r="Z78" i="5"/>
  <c r="E78" i="5" s="1"/>
  <c r="W78" i="5"/>
  <c r="V78" i="5"/>
  <c r="V82" i="5" s="1"/>
  <c r="S78" i="5"/>
  <c r="R78" i="5"/>
  <c r="H78" i="5"/>
  <c r="N78" i="5"/>
  <c r="G78" i="5"/>
  <c r="O78" i="5" s="1"/>
  <c r="F78" i="5"/>
  <c r="L78" i="5" s="1"/>
  <c r="K78" i="5" s="1"/>
  <c r="AI77" i="5"/>
  <c r="AH77" i="5"/>
  <c r="AE77" i="5"/>
  <c r="AD77" i="5"/>
  <c r="AD82" i="5"/>
  <c r="AA77" i="5"/>
  <c r="Z77" i="5"/>
  <c r="W77" i="5"/>
  <c r="F77" i="5"/>
  <c r="V77" i="5"/>
  <c r="S77" i="5"/>
  <c r="R77" i="5"/>
  <c r="H77" i="5"/>
  <c r="G77" i="5"/>
  <c r="I74" i="5"/>
  <c r="B74" i="5"/>
  <c r="AG70" i="5"/>
  <c r="AF70" i="5"/>
  <c r="AC70" i="5"/>
  <c r="AB70" i="5"/>
  <c r="Y70" i="5"/>
  <c r="X70" i="5"/>
  <c r="U70" i="5"/>
  <c r="T70" i="5"/>
  <c r="Q70" i="5"/>
  <c r="P70" i="5"/>
  <c r="AI68" i="5"/>
  <c r="AH68" i="5"/>
  <c r="AE68" i="5"/>
  <c r="AD68" i="5"/>
  <c r="AA68" i="5"/>
  <c r="Z68" i="5"/>
  <c r="W68" i="5"/>
  <c r="V68" i="5"/>
  <c r="S68" i="5"/>
  <c r="R68" i="5"/>
  <c r="H68" i="5"/>
  <c r="N68" i="5" s="1"/>
  <c r="G68" i="5"/>
  <c r="O68" i="5" s="1"/>
  <c r="F68" i="5"/>
  <c r="L68" i="5" s="1"/>
  <c r="K68" i="5" s="1"/>
  <c r="AI67" i="5"/>
  <c r="AH67" i="5"/>
  <c r="AE67" i="5"/>
  <c r="AE70" i="5" s="1"/>
  <c r="AD67" i="5"/>
  <c r="AA67" i="5"/>
  <c r="Z67" i="5"/>
  <c r="W67" i="5"/>
  <c r="V67" i="5"/>
  <c r="S67" i="5"/>
  <c r="R67" i="5"/>
  <c r="E67" i="5" s="1"/>
  <c r="H67" i="5"/>
  <c r="N67" i="5" s="1"/>
  <c r="G67" i="5"/>
  <c r="O67" i="5" s="1"/>
  <c r="AI66" i="5"/>
  <c r="AH66" i="5"/>
  <c r="AE66" i="5"/>
  <c r="AD66" i="5"/>
  <c r="AA66" i="5"/>
  <c r="Z66" i="5"/>
  <c r="W66" i="5"/>
  <c r="V66" i="5"/>
  <c r="V70" i="5" s="1"/>
  <c r="S66" i="5"/>
  <c r="R66" i="5"/>
  <c r="H66" i="5"/>
  <c r="N66" i="5"/>
  <c r="G66" i="5"/>
  <c r="O66" i="5" s="1"/>
  <c r="AI65" i="5"/>
  <c r="AH65" i="5"/>
  <c r="AE65" i="5"/>
  <c r="AD65" i="5"/>
  <c r="AD70" i="5"/>
  <c r="AA65" i="5"/>
  <c r="Z65" i="5"/>
  <c r="Z70" i="5"/>
  <c r="W65" i="5"/>
  <c r="V65" i="5"/>
  <c r="S65" i="5"/>
  <c r="R65" i="5"/>
  <c r="H65" i="5"/>
  <c r="G65" i="5"/>
  <c r="I62" i="5"/>
  <c r="B62" i="5"/>
  <c r="AG58" i="5"/>
  <c r="AF58" i="5"/>
  <c r="AC58" i="5"/>
  <c r="AB58" i="5"/>
  <c r="Y58" i="5"/>
  <c r="X58" i="5"/>
  <c r="U58" i="5"/>
  <c r="T58" i="5"/>
  <c r="Q58" i="5"/>
  <c r="P58" i="5"/>
  <c r="AI56" i="5"/>
  <c r="AH56" i="5"/>
  <c r="AE56" i="5"/>
  <c r="AD56" i="5"/>
  <c r="AA56" i="5"/>
  <c r="Z56" i="5"/>
  <c r="W56" i="5"/>
  <c r="W58" i="5" s="1"/>
  <c r="V56" i="5"/>
  <c r="S56" i="5"/>
  <c r="R56" i="5"/>
  <c r="H56" i="5"/>
  <c r="N56" i="5" s="1"/>
  <c r="G56" i="5"/>
  <c r="O56" i="5" s="1"/>
  <c r="AI55" i="5"/>
  <c r="AH55" i="5"/>
  <c r="AE55" i="5"/>
  <c r="AD55" i="5"/>
  <c r="AA55" i="5"/>
  <c r="Z55" i="5"/>
  <c r="W55" i="5"/>
  <c r="V55" i="5"/>
  <c r="V58" i="5" s="1"/>
  <c r="S55" i="5"/>
  <c r="R55" i="5"/>
  <c r="H55" i="5"/>
  <c r="N55" i="5"/>
  <c r="G55" i="5"/>
  <c r="O55" i="5" s="1"/>
  <c r="AI54" i="5"/>
  <c r="AH54" i="5"/>
  <c r="AE54" i="5"/>
  <c r="AD54" i="5"/>
  <c r="AA54" i="5"/>
  <c r="F54" i="5" s="1"/>
  <c r="L54" i="5" s="1"/>
  <c r="K54" i="5" s="1"/>
  <c r="Z54" i="5"/>
  <c r="W54" i="5"/>
  <c r="V54" i="5"/>
  <c r="E54" i="5"/>
  <c r="D54" i="5" s="1"/>
  <c r="S54" i="5"/>
  <c r="R54" i="5"/>
  <c r="H54" i="5"/>
  <c r="N54" i="5"/>
  <c r="G54" i="5"/>
  <c r="O54" i="5" s="1"/>
  <c r="AI53" i="5"/>
  <c r="AH53" i="5"/>
  <c r="AE53" i="5"/>
  <c r="AD53" i="5"/>
  <c r="AA53" i="5"/>
  <c r="Z53" i="5"/>
  <c r="Z58" i="5" s="1"/>
  <c r="W53" i="5"/>
  <c r="V53" i="5"/>
  <c r="S53" i="5"/>
  <c r="F53" i="5" s="1"/>
  <c r="R53" i="5"/>
  <c r="H53" i="5"/>
  <c r="G53" i="5"/>
  <c r="I50" i="5"/>
  <c r="B50" i="5"/>
  <c r="AG46" i="5"/>
  <c r="AF46" i="5"/>
  <c r="AC46" i="5"/>
  <c r="AB46" i="5"/>
  <c r="Y46" i="5"/>
  <c r="X46" i="5"/>
  <c r="U46" i="5"/>
  <c r="T46" i="5"/>
  <c r="Q46" i="5"/>
  <c r="P46" i="5"/>
  <c r="AI44" i="5"/>
  <c r="AH44" i="5"/>
  <c r="AE44" i="5"/>
  <c r="AD44" i="5"/>
  <c r="AA44" i="5"/>
  <c r="AA46" i="5" s="1"/>
  <c r="Z44" i="5"/>
  <c r="W44" i="5"/>
  <c r="V44" i="5"/>
  <c r="E44" i="5"/>
  <c r="D44" i="5" s="1"/>
  <c r="S44" i="5"/>
  <c r="R44" i="5"/>
  <c r="H44" i="5"/>
  <c r="N44" i="5"/>
  <c r="G44" i="5"/>
  <c r="O44" i="5" s="1"/>
  <c r="AI43" i="5"/>
  <c r="AH43" i="5"/>
  <c r="AE43" i="5"/>
  <c r="AD43" i="5"/>
  <c r="AA43" i="5"/>
  <c r="Z43" i="5"/>
  <c r="W43" i="5"/>
  <c r="V43" i="5"/>
  <c r="S43" i="5"/>
  <c r="R43" i="5"/>
  <c r="E43" i="5" s="1"/>
  <c r="D43" i="5" s="1"/>
  <c r="H43" i="5"/>
  <c r="N43" i="5" s="1"/>
  <c r="G43" i="5"/>
  <c r="O43" i="5" s="1"/>
  <c r="AI42" i="5"/>
  <c r="AH42" i="5"/>
  <c r="AE42" i="5"/>
  <c r="AD42" i="5"/>
  <c r="AA42" i="5"/>
  <c r="Z42" i="5"/>
  <c r="W42" i="5"/>
  <c r="V42" i="5"/>
  <c r="S42" i="5"/>
  <c r="R42" i="5"/>
  <c r="H42" i="5"/>
  <c r="N42" i="5" s="1"/>
  <c r="G42" i="5"/>
  <c r="O42" i="5" s="1"/>
  <c r="AI41" i="5"/>
  <c r="AH41" i="5"/>
  <c r="AE41" i="5"/>
  <c r="AD41" i="5"/>
  <c r="AA41" i="5"/>
  <c r="Z41" i="5"/>
  <c r="W41" i="5"/>
  <c r="F41" i="5" s="1"/>
  <c r="V41" i="5"/>
  <c r="S41" i="5"/>
  <c r="R41" i="5"/>
  <c r="H41" i="5"/>
  <c r="G41" i="5"/>
  <c r="I39" i="5"/>
  <c r="B39" i="5"/>
  <c r="AG35" i="5"/>
  <c r="AF35" i="5"/>
  <c r="AC35" i="5"/>
  <c r="AB35" i="5"/>
  <c r="Y35" i="5"/>
  <c r="X35" i="5"/>
  <c r="U35" i="5"/>
  <c r="T35" i="5"/>
  <c r="Q35" i="5"/>
  <c r="P35" i="5"/>
  <c r="AI33" i="5"/>
  <c r="AH33" i="5"/>
  <c r="AE33" i="5"/>
  <c r="AD33" i="5"/>
  <c r="AA33" i="5"/>
  <c r="Z33" i="5"/>
  <c r="W33" i="5"/>
  <c r="V33" i="5"/>
  <c r="S33" i="5"/>
  <c r="R33" i="5"/>
  <c r="E33" i="5" s="1"/>
  <c r="H33" i="5"/>
  <c r="N33" i="5"/>
  <c r="G33" i="5"/>
  <c r="O33" i="5" s="1"/>
  <c r="AI32" i="5"/>
  <c r="AH32" i="5"/>
  <c r="AE32" i="5"/>
  <c r="AD32" i="5"/>
  <c r="AA32" i="5"/>
  <c r="Z32" i="5"/>
  <c r="W32" i="5"/>
  <c r="F32" i="5"/>
  <c r="L32" i="5" s="1"/>
  <c r="K32" i="5" s="1"/>
  <c r="V32" i="5"/>
  <c r="S32" i="5"/>
  <c r="R32" i="5"/>
  <c r="E32" i="5" s="1"/>
  <c r="H32" i="5"/>
  <c r="N32" i="5"/>
  <c r="G32" i="5"/>
  <c r="O32" i="5" s="1"/>
  <c r="AI31" i="5"/>
  <c r="AH31" i="5"/>
  <c r="AE31" i="5"/>
  <c r="AD31" i="5"/>
  <c r="AA31" i="5"/>
  <c r="F31" i="5" s="1"/>
  <c r="L31" i="5" s="1"/>
  <c r="K31" i="5" s="1"/>
  <c r="Z31" i="5"/>
  <c r="W31" i="5"/>
  <c r="V31" i="5"/>
  <c r="E31" i="5"/>
  <c r="D31" i="5" s="1"/>
  <c r="S31" i="5"/>
  <c r="R31" i="5"/>
  <c r="H31" i="5"/>
  <c r="N31" i="5"/>
  <c r="G31" i="5"/>
  <c r="O31" i="5" s="1"/>
  <c r="AI30" i="5"/>
  <c r="AH30" i="5"/>
  <c r="AE30" i="5"/>
  <c r="AD30" i="5"/>
  <c r="AA30" i="5"/>
  <c r="Z30" i="5"/>
  <c r="Z35" i="5" s="1"/>
  <c r="W30" i="5"/>
  <c r="V30" i="5"/>
  <c r="S30" i="5"/>
  <c r="R30" i="5"/>
  <c r="H30" i="5"/>
  <c r="G30" i="5"/>
  <c r="I28" i="5"/>
  <c r="B28" i="5"/>
  <c r="AG24" i="5"/>
  <c r="AF24" i="5"/>
  <c r="AC24" i="5"/>
  <c r="AB24" i="5"/>
  <c r="Y24" i="5"/>
  <c r="X24" i="5"/>
  <c r="U24" i="5"/>
  <c r="T24" i="5"/>
  <c r="Q24" i="5"/>
  <c r="P24" i="5"/>
  <c r="AI22" i="5"/>
  <c r="AH22" i="5"/>
  <c r="AE22" i="5"/>
  <c r="AD22" i="5"/>
  <c r="AA22" i="5"/>
  <c r="F22" i="5" s="1"/>
  <c r="L22" i="5" s="1"/>
  <c r="K22" i="5" s="1"/>
  <c r="Z22" i="5"/>
  <c r="W22" i="5"/>
  <c r="V22" i="5"/>
  <c r="E22" i="5"/>
  <c r="D22" i="5" s="1"/>
  <c r="S22" i="5"/>
  <c r="R22" i="5"/>
  <c r="H22" i="5"/>
  <c r="N22" i="5"/>
  <c r="G22" i="5"/>
  <c r="O22" i="5" s="1"/>
  <c r="AI21" i="5"/>
  <c r="AH21" i="5"/>
  <c r="AE21" i="5"/>
  <c r="AD21" i="5"/>
  <c r="AA21" i="5"/>
  <c r="Z21" i="5"/>
  <c r="W21" i="5"/>
  <c r="V21" i="5"/>
  <c r="S21" i="5"/>
  <c r="R21" i="5"/>
  <c r="H21" i="5"/>
  <c r="N21" i="5"/>
  <c r="G21" i="5"/>
  <c r="O21" i="5" s="1"/>
  <c r="E21" i="5"/>
  <c r="D21" i="5" s="1"/>
  <c r="AI20" i="5"/>
  <c r="AH20" i="5"/>
  <c r="AE20" i="5"/>
  <c r="AE24" i="5" s="1"/>
  <c r="AD20" i="5"/>
  <c r="AA20" i="5"/>
  <c r="Z20" i="5"/>
  <c r="W20" i="5"/>
  <c r="V20" i="5"/>
  <c r="S20" i="5"/>
  <c r="R20" i="5"/>
  <c r="H20" i="5"/>
  <c r="N20" i="5" s="1"/>
  <c r="G20" i="5"/>
  <c r="O20" i="5" s="1"/>
  <c r="AI19" i="5"/>
  <c r="AH19" i="5"/>
  <c r="AE19" i="5"/>
  <c r="AD19" i="5"/>
  <c r="AA19" i="5"/>
  <c r="Z19" i="5"/>
  <c r="W19" i="5"/>
  <c r="V19" i="5"/>
  <c r="E19" i="5" s="1"/>
  <c r="S19" i="5"/>
  <c r="R19" i="5"/>
  <c r="H19" i="5"/>
  <c r="G19" i="5"/>
  <c r="I17" i="5"/>
  <c r="B17" i="5"/>
  <c r="AG182" i="6"/>
  <c r="AF182" i="6"/>
  <c r="AC182" i="6"/>
  <c r="AB182" i="6"/>
  <c r="Y182" i="6"/>
  <c r="X182" i="6"/>
  <c r="U182" i="6"/>
  <c r="T182" i="6"/>
  <c r="Q182" i="6"/>
  <c r="P182" i="6"/>
  <c r="AI180" i="6"/>
  <c r="AH180" i="6"/>
  <c r="AE180" i="6"/>
  <c r="AD180" i="6"/>
  <c r="AA180" i="6"/>
  <c r="F180" i="6"/>
  <c r="L180" i="6"/>
  <c r="K180" i="6"/>
  <c r="Z180" i="6"/>
  <c r="W180" i="6"/>
  <c r="V180" i="6"/>
  <c r="E180" i="6"/>
  <c r="M180" i="6"/>
  <c r="S180" i="6"/>
  <c r="R180" i="6"/>
  <c r="H180" i="6"/>
  <c r="N180" i="6"/>
  <c r="G180" i="6"/>
  <c r="O180" i="6"/>
  <c r="AI179" i="6"/>
  <c r="AH179" i="6"/>
  <c r="AE179" i="6"/>
  <c r="AD179" i="6"/>
  <c r="AA179" i="6"/>
  <c r="Z179" i="6"/>
  <c r="W179" i="6"/>
  <c r="F179" i="6"/>
  <c r="L179" i="6"/>
  <c r="K179" i="6"/>
  <c r="V179" i="6"/>
  <c r="S179" i="6"/>
  <c r="R179" i="6"/>
  <c r="H179" i="6"/>
  <c r="N179" i="6"/>
  <c r="G179" i="6"/>
  <c r="O179" i="6"/>
  <c r="E179" i="6"/>
  <c r="M179" i="6"/>
  <c r="AI178" i="6"/>
  <c r="AH178" i="6"/>
  <c r="AE178" i="6"/>
  <c r="AD178" i="6"/>
  <c r="AA178" i="6"/>
  <c r="Z178" i="6"/>
  <c r="W178" i="6"/>
  <c r="V178" i="6"/>
  <c r="E178" i="6"/>
  <c r="S178" i="6"/>
  <c r="R178" i="6"/>
  <c r="H178" i="6"/>
  <c r="N178" i="6"/>
  <c r="G178" i="6"/>
  <c r="O178" i="6"/>
  <c r="F178" i="6"/>
  <c r="L178" i="6"/>
  <c r="K178" i="6"/>
  <c r="AI177" i="6"/>
  <c r="AH177" i="6"/>
  <c r="AE177" i="6"/>
  <c r="AD177" i="6"/>
  <c r="AA177" i="6"/>
  <c r="Z177" i="6"/>
  <c r="Z182" i="6"/>
  <c r="W177" i="6"/>
  <c r="V177" i="6"/>
  <c r="V182" i="6"/>
  <c r="S177" i="6"/>
  <c r="R177" i="6"/>
  <c r="R182" i="6"/>
  <c r="H177" i="6"/>
  <c r="G177" i="6"/>
  <c r="G184" i="6"/>
  <c r="F177" i="6"/>
  <c r="E177" i="6"/>
  <c r="D177" i="6"/>
  <c r="I175" i="6"/>
  <c r="B175" i="6"/>
  <c r="AG171" i="6"/>
  <c r="AF171" i="6"/>
  <c r="AC171" i="6"/>
  <c r="AB171" i="6"/>
  <c r="Y171" i="6"/>
  <c r="X171" i="6"/>
  <c r="U171" i="6"/>
  <c r="T171" i="6"/>
  <c r="Q171" i="6"/>
  <c r="P171" i="6"/>
  <c r="AI169" i="6"/>
  <c r="AH169" i="6"/>
  <c r="AE169" i="6"/>
  <c r="AD169" i="6"/>
  <c r="AA169" i="6"/>
  <c r="Z169" i="6"/>
  <c r="W169" i="6"/>
  <c r="F169" i="6" s="1"/>
  <c r="L169" i="6" s="1"/>
  <c r="K169" i="6" s="1"/>
  <c r="V169" i="6"/>
  <c r="S169" i="6"/>
  <c r="R169" i="6"/>
  <c r="E169" i="6" s="1"/>
  <c r="H169" i="6"/>
  <c r="N169" i="6" s="1"/>
  <c r="G169" i="6"/>
  <c r="O169" i="6" s="1"/>
  <c r="AI168" i="6"/>
  <c r="AH168" i="6"/>
  <c r="AE168" i="6"/>
  <c r="AD168" i="6"/>
  <c r="AA168" i="6"/>
  <c r="Z168" i="6"/>
  <c r="W168" i="6"/>
  <c r="V168" i="6"/>
  <c r="E168" i="6" s="1"/>
  <c r="M168" i="6" s="1"/>
  <c r="S168" i="6"/>
  <c r="R168" i="6"/>
  <c r="H168" i="6"/>
  <c r="N168" i="6"/>
  <c r="G168" i="6"/>
  <c r="O168" i="6" s="1"/>
  <c r="AI167" i="6"/>
  <c r="AH167" i="6"/>
  <c r="AE167" i="6"/>
  <c r="AD167" i="6"/>
  <c r="AA167" i="6"/>
  <c r="AA171" i="6" s="1"/>
  <c r="Z167" i="6"/>
  <c r="W167" i="6"/>
  <c r="V167" i="6"/>
  <c r="E167" i="6"/>
  <c r="M167" i="6" s="1"/>
  <c r="S167" i="6"/>
  <c r="R167" i="6"/>
  <c r="H167" i="6"/>
  <c r="N167" i="6" s="1"/>
  <c r="G167" i="6"/>
  <c r="O167" i="6" s="1"/>
  <c r="AI166" i="6"/>
  <c r="AH166" i="6"/>
  <c r="AE166" i="6"/>
  <c r="AD166" i="6"/>
  <c r="AA166" i="6"/>
  <c r="Z166" i="6"/>
  <c r="W166" i="6"/>
  <c r="V166" i="6"/>
  <c r="S166" i="6"/>
  <c r="S171" i="6" s="1"/>
  <c r="R166" i="6"/>
  <c r="H166" i="6"/>
  <c r="G166" i="6"/>
  <c r="O166" i="6" s="1"/>
  <c r="E166" i="6"/>
  <c r="D166" i="6" s="1"/>
  <c r="I164" i="6"/>
  <c r="B164" i="6"/>
  <c r="AG160" i="6"/>
  <c r="AF160" i="6"/>
  <c r="AC160" i="6"/>
  <c r="AB160" i="6"/>
  <c r="Y160" i="6"/>
  <c r="X160" i="6"/>
  <c r="U160" i="6"/>
  <c r="T160" i="6"/>
  <c r="Q160" i="6"/>
  <c r="P160" i="6"/>
  <c r="AI158" i="6"/>
  <c r="AH158" i="6"/>
  <c r="AE158" i="6"/>
  <c r="AD158" i="6"/>
  <c r="AA158" i="6"/>
  <c r="Z158" i="6"/>
  <c r="W158" i="6"/>
  <c r="F158" i="6"/>
  <c r="L158" i="6"/>
  <c r="K158" i="6"/>
  <c r="V158" i="6"/>
  <c r="S158" i="6"/>
  <c r="R158" i="6"/>
  <c r="H158" i="6"/>
  <c r="N158" i="6"/>
  <c r="G158" i="6"/>
  <c r="O158" i="6"/>
  <c r="E158" i="6"/>
  <c r="M158" i="6"/>
  <c r="AI157" i="6"/>
  <c r="AH157" i="6"/>
  <c r="AE157" i="6"/>
  <c r="AD157" i="6"/>
  <c r="AA157" i="6"/>
  <c r="Z157" i="6"/>
  <c r="W157" i="6"/>
  <c r="V157" i="6"/>
  <c r="E157" i="6"/>
  <c r="M157" i="6"/>
  <c r="S157" i="6"/>
  <c r="R157" i="6"/>
  <c r="H157" i="6"/>
  <c r="N157" i="6"/>
  <c r="G157" i="6"/>
  <c r="O157" i="6"/>
  <c r="F157" i="6"/>
  <c r="L157" i="6"/>
  <c r="K157" i="6"/>
  <c r="AI156" i="6"/>
  <c r="AH156" i="6"/>
  <c r="AE156" i="6"/>
  <c r="AD156" i="6"/>
  <c r="AA156" i="6"/>
  <c r="Z156" i="6"/>
  <c r="W156" i="6"/>
  <c r="F156" i="6"/>
  <c r="L156" i="6"/>
  <c r="K156" i="6"/>
  <c r="V156" i="6"/>
  <c r="S156" i="6"/>
  <c r="R156" i="6"/>
  <c r="H156" i="6"/>
  <c r="N156" i="6"/>
  <c r="G156" i="6"/>
  <c r="O156" i="6"/>
  <c r="E156" i="6"/>
  <c r="M156" i="6"/>
  <c r="AI155" i="6"/>
  <c r="AH155" i="6"/>
  <c r="AE155" i="6"/>
  <c r="AD155" i="6"/>
  <c r="AA155" i="6"/>
  <c r="AA160" i="6"/>
  <c r="Z155" i="6"/>
  <c r="W155" i="6"/>
  <c r="V155" i="6"/>
  <c r="E155" i="6"/>
  <c r="D155" i="6"/>
  <c r="S155" i="6"/>
  <c r="S160" i="6"/>
  <c r="R155" i="6"/>
  <c r="H155" i="6"/>
  <c r="G155" i="6"/>
  <c r="G162" i="6"/>
  <c r="F155" i="6"/>
  <c r="F162" i="6"/>
  <c r="I153" i="6"/>
  <c r="B153" i="6"/>
  <c r="AG149" i="6"/>
  <c r="AF149" i="6"/>
  <c r="AC149" i="6"/>
  <c r="AB149" i="6"/>
  <c r="Y149" i="6"/>
  <c r="X149" i="6"/>
  <c r="U149" i="6"/>
  <c r="T149" i="6"/>
  <c r="Q149" i="6"/>
  <c r="P149" i="6"/>
  <c r="AI147" i="6"/>
  <c r="AH147" i="6"/>
  <c r="AE147" i="6"/>
  <c r="AD147" i="6"/>
  <c r="AA147" i="6"/>
  <c r="AA149" i="6" s="1"/>
  <c r="Z147" i="6"/>
  <c r="W147" i="6"/>
  <c r="V147" i="6"/>
  <c r="S147" i="6"/>
  <c r="R147" i="6"/>
  <c r="H147" i="6"/>
  <c r="N147" i="6" s="1"/>
  <c r="G147" i="6"/>
  <c r="O147" i="6" s="1"/>
  <c r="E147" i="6"/>
  <c r="D147" i="6" s="1"/>
  <c r="AI146" i="6"/>
  <c r="AH146" i="6"/>
  <c r="AE146" i="6"/>
  <c r="AD146" i="6"/>
  <c r="AA146" i="6"/>
  <c r="Z146" i="6"/>
  <c r="W146" i="6"/>
  <c r="V146" i="6"/>
  <c r="S146" i="6"/>
  <c r="R146" i="6"/>
  <c r="E146" i="6" s="1"/>
  <c r="H146" i="6"/>
  <c r="N146" i="6" s="1"/>
  <c r="G146" i="6"/>
  <c r="O146" i="6" s="1"/>
  <c r="AI145" i="6"/>
  <c r="AH145" i="6"/>
  <c r="AE145" i="6"/>
  <c r="AD145" i="6"/>
  <c r="AA145" i="6"/>
  <c r="Z145" i="6"/>
  <c r="W145" i="6"/>
  <c r="F145" i="6" s="1"/>
  <c r="L145" i="6" s="1"/>
  <c r="K145" i="6" s="1"/>
  <c r="V145" i="6"/>
  <c r="S145" i="6"/>
  <c r="R145" i="6"/>
  <c r="H145" i="6"/>
  <c r="N145" i="6" s="1"/>
  <c r="G145" i="6"/>
  <c r="O145" i="6" s="1"/>
  <c r="AI144" i="6"/>
  <c r="AH144" i="6"/>
  <c r="AE144" i="6"/>
  <c r="AE149" i="6"/>
  <c r="AD144" i="6"/>
  <c r="AD149" i="6"/>
  <c r="AA144" i="6"/>
  <c r="Z144" i="6"/>
  <c r="E144" i="6" s="1"/>
  <c r="W144" i="6"/>
  <c r="V144" i="6"/>
  <c r="S144" i="6"/>
  <c r="R144" i="6"/>
  <c r="H144" i="6"/>
  <c r="G144" i="6"/>
  <c r="I142" i="6"/>
  <c r="B142" i="6"/>
  <c r="AG138" i="6"/>
  <c r="AF138" i="6"/>
  <c r="AC138" i="6"/>
  <c r="AB138" i="6"/>
  <c r="Y138" i="6"/>
  <c r="X138" i="6"/>
  <c r="U138" i="6"/>
  <c r="T138" i="6"/>
  <c r="Q138" i="6"/>
  <c r="P138" i="6"/>
  <c r="AI136" i="6"/>
  <c r="AH136" i="6"/>
  <c r="AE136" i="6"/>
  <c r="AD136" i="6"/>
  <c r="AA136" i="6"/>
  <c r="Z136" i="6"/>
  <c r="W136" i="6"/>
  <c r="V136" i="6"/>
  <c r="S136" i="6"/>
  <c r="F136" i="6"/>
  <c r="L136" i="6"/>
  <c r="K136" i="6"/>
  <c r="R136" i="6"/>
  <c r="E136" i="6"/>
  <c r="D136" i="6"/>
  <c r="H136" i="6"/>
  <c r="N136" i="6"/>
  <c r="G136" i="6"/>
  <c r="O136" i="6"/>
  <c r="AI135" i="6"/>
  <c r="AH135" i="6"/>
  <c r="AE135" i="6"/>
  <c r="AD135" i="6"/>
  <c r="AA135" i="6"/>
  <c r="Z135" i="6"/>
  <c r="W135" i="6"/>
  <c r="V135" i="6"/>
  <c r="S135" i="6"/>
  <c r="F135" i="6"/>
  <c r="L135" i="6"/>
  <c r="K135" i="6"/>
  <c r="R135" i="6"/>
  <c r="E135" i="6"/>
  <c r="D135" i="6"/>
  <c r="H135" i="6"/>
  <c r="N135" i="6"/>
  <c r="G135" i="6"/>
  <c r="O135" i="6"/>
  <c r="AI134" i="6"/>
  <c r="AH134" i="6"/>
  <c r="AE134" i="6"/>
  <c r="AD134" i="6"/>
  <c r="AA134" i="6"/>
  <c r="Z134" i="6"/>
  <c r="W134" i="6"/>
  <c r="V134" i="6"/>
  <c r="S134" i="6"/>
  <c r="F134" i="6"/>
  <c r="L134" i="6"/>
  <c r="K134" i="6"/>
  <c r="R134" i="6"/>
  <c r="E134" i="6"/>
  <c r="D134" i="6"/>
  <c r="H134" i="6"/>
  <c r="N134" i="6"/>
  <c r="G134" i="6"/>
  <c r="O134" i="6"/>
  <c r="AI133" i="6"/>
  <c r="AH133" i="6"/>
  <c r="AE133" i="6"/>
  <c r="AD133" i="6"/>
  <c r="AD138" i="6"/>
  <c r="AA133" i="6"/>
  <c r="Z133" i="6"/>
  <c r="W133" i="6"/>
  <c r="V133" i="6"/>
  <c r="V138" i="6"/>
  <c r="S133" i="6"/>
  <c r="F133" i="6"/>
  <c r="F140" i="6"/>
  <c r="R133" i="6"/>
  <c r="H133" i="6"/>
  <c r="H140" i="6"/>
  <c r="G133" i="6"/>
  <c r="G140" i="6"/>
  <c r="C140" i="6"/>
  <c r="J140" i="6"/>
  <c r="I131" i="6"/>
  <c r="B131" i="6"/>
  <c r="AG127" i="6"/>
  <c r="AF127" i="6"/>
  <c r="AC127" i="6"/>
  <c r="AB127" i="6"/>
  <c r="Y127" i="6"/>
  <c r="X127" i="6"/>
  <c r="U127" i="6"/>
  <c r="T127" i="6"/>
  <c r="Q127" i="6"/>
  <c r="P127" i="6"/>
  <c r="AI125" i="6"/>
  <c r="AH125" i="6"/>
  <c r="AE125" i="6"/>
  <c r="AD125" i="6"/>
  <c r="AA125" i="6"/>
  <c r="Z125" i="6"/>
  <c r="W125" i="6"/>
  <c r="V125" i="6"/>
  <c r="S125" i="6"/>
  <c r="R125" i="6"/>
  <c r="H125" i="6"/>
  <c r="N125" i="6" s="1"/>
  <c r="G125" i="6"/>
  <c r="O125" i="6" s="1"/>
  <c r="AI124" i="6"/>
  <c r="AH124" i="6"/>
  <c r="AE124" i="6"/>
  <c r="AD124" i="6"/>
  <c r="AA124" i="6"/>
  <c r="AA127" i="6" s="1"/>
  <c r="Z124" i="6"/>
  <c r="W124" i="6"/>
  <c r="V124" i="6"/>
  <c r="S124" i="6"/>
  <c r="R124" i="6"/>
  <c r="H124" i="6"/>
  <c r="N124" i="6"/>
  <c r="G124" i="6"/>
  <c r="O124" i="6" s="1"/>
  <c r="AI123" i="6"/>
  <c r="AH123" i="6"/>
  <c r="AE123" i="6"/>
  <c r="AD123" i="6"/>
  <c r="AA123" i="6"/>
  <c r="Z123" i="6"/>
  <c r="W123" i="6"/>
  <c r="V123" i="6"/>
  <c r="S123" i="6"/>
  <c r="R123" i="6"/>
  <c r="E123" i="6" s="1"/>
  <c r="H123" i="6"/>
  <c r="N123" i="6" s="1"/>
  <c r="G123" i="6"/>
  <c r="O123" i="6" s="1"/>
  <c r="AI122" i="6"/>
  <c r="AH122" i="6"/>
  <c r="AE122" i="6"/>
  <c r="AE127" i="6"/>
  <c r="AD122" i="6"/>
  <c r="AA122" i="6"/>
  <c r="Z122" i="6"/>
  <c r="W122" i="6"/>
  <c r="V122" i="6"/>
  <c r="S122" i="6"/>
  <c r="R122" i="6"/>
  <c r="H122" i="6"/>
  <c r="G122" i="6"/>
  <c r="I120" i="6"/>
  <c r="B120" i="6"/>
  <c r="AG116" i="6"/>
  <c r="AF116" i="6"/>
  <c r="AC116" i="6"/>
  <c r="AB116" i="6"/>
  <c r="Y116" i="6"/>
  <c r="X116" i="6"/>
  <c r="U116" i="6"/>
  <c r="T116" i="6"/>
  <c r="Q116" i="6"/>
  <c r="P116" i="6"/>
  <c r="AI114" i="6"/>
  <c r="AH114" i="6"/>
  <c r="AE114" i="6"/>
  <c r="AD114" i="6"/>
  <c r="AA114" i="6"/>
  <c r="Z114" i="6"/>
  <c r="W114" i="6"/>
  <c r="V114" i="6"/>
  <c r="S114" i="6"/>
  <c r="R114" i="6"/>
  <c r="H114" i="6"/>
  <c r="N114" i="6"/>
  <c r="G114" i="6"/>
  <c r="O114" i="6" s="1"/>
  <c r="AI113" i="6"/>
  <c r="AH113" i="6"/>
  <c r="AE113" i="6"/>
  <c r="AD113" i="6"/>
  <c r="AA113" i="6"/>
  <c r="Z113" i="6"/>
  <c r="W113" i="6"/>
  <c r="V113" i="6"/>
  <c r="E113" i="6" s="1"/>
  <c r="S113" i="6"/>
  <c r="R113" i="6"/>
  <c r="H113" i="6"/>
  <c r="N113" i="6" s="1"/>
  <c r="G113" i="6"/>
  <c r="O113" i="6" s="1"/>
  <c r="AI112" i="6"/>
  <c r="AH112" i="6"/>
  <c r="AE112" i="6"/>
  <c r="AD112" i="6"/>
  <c r="AA112" i="6"/>
  <c r="Z112" i="6"/>
  <c r="W112" i="6"/>
  <c r="V112" i="6"/>
  <c r="E112" i="6" s="1"/>
  <c r="S112" i="6"/>
  <c r="R112" i="6"/>
  <c r="H112" i="6"/>
  <c r="N112" i="6" s="1"/>
  <c r="G112" i="6"/>
  <c r="O112" i="6" s="1"/>
  <c r="AI111" i="6"/>
  <c r="AH111" i="6"/>
  <c r="AE111" i="6"/>
  <c r="AE116" i="6"/>
  <c r="AD111" i="6"/>
  <c r="AA111" i="6"/>
  <c r="Z111" i="6"/>
  <c r="W111" i="6"/>
  <c r="V111" i="6"/>
  <c r="S111" i="6"/>
  <c r="R111" i="6"/>
  <c r="H111" i="6"/>
  <c r="G111" i="6"/>
  <c r="I109" i="6"/>
  <c r="B109" i="6"/>
  <c r="AG105" i="6"/>
  <c r="AF105" i="6"/>
  <c r="AC105" i="6"/>
  <c r="AB105" i="6"/>
  <c r="Y105" i="6"/>
  <c r="X105" i="6"/>
  <c r="U105" i="6"/>
  <c r="T105" i="6"/>
  <c r="Q105" i="6"/>
  <c r="P105" i="6"/>
  <c r="AI103" i="6"/>
  <c r="AH103" i="6"/>
  <c r="AE103" i="6"/>
  <c r="AD103" i="6"/>
  <c r="AA103" i="6"/>
  <c r="Z103" i="6"/>
  <c r="W103" i="6"/>
  <c r="V103" i="6"/>
  <c r="S103" i="6"/>
  <c r="R103" i="6"/>
  <c r="E103" i="6"/>
  <c r="D103" i="6"/>
  <c r="H103" i="6"/>
  <c r="N103" i="6"/>
  <c r="G103" i="6"/>
  <c r="O103" i="6"/>
  <c r="AI102" i="6"/>
  <c r="AH102" i="6"/>
  <c r="AE102" i="6"/>
  <c r="AD102" i="6"/>
  <c r="AA102" i="6"/>
  <c r="Z102" i="6"/>
  <c r="W102" i="6"/>
  <c r="V102" i="6"/>
  <c r="S102" i="6"/>
  <c r="F102" i="6"/>
  <c r="L102" i="6"/>
  <c r="K102" i="6"/>
  <c r="R102" i="6"/>
  <c r="E102" i="6"/>
  <c r="D102" i="6"/>
  <c r="H102" i="6"/>
  <c r="N102" i="6"/>
  <c r="G102" i="6"/>
  <c r="O102" i="6"/>
  <c r="AI101" i="6"/>
  <c r="AH101" i="6"/>
  <c r="AE101" i="6"/>
  <c r="AD101" i="6"/>
  <c r="AA101" i="6"/>
  <c r="Z101" i="6"/>
  <c r="W101" i="6"/>
  <c r="V101" i="6"/>
  <c r="S101" i="6"/>
  <c r="F101" i="6"/>
  <c r="L101" i="6"/>
  <c r="K101" i="6"/>
  <c r="R101" i="6"/>
  <c r="E101" i="6"/>
  <c r="D101" i="6"/>
  <c r="H101" i="6"/>
  <c r="N101" i="6"/>
  <c r="G101" i="6"/>
  <c r="O101" i="6"/>
  <c r="AI100" i="6"/>
  <c r="AH100" i="6"/>
  <c r="AE100" i="6"/>
  <c r="AD100" i="6"/>
  <c r="AA100" i="6"/>
  <c r="AA105" i="6"/>
  <c r="Z100" i="6"/>
  <c r="W100" i="6"/>
  <c r="V100" i="6"/>
  <c r="S100" i="6"/>
  <c r="F100" i="6"/>
  <c r="R100" i="6"/>
  <c r="H100" i="6"/>
  <c r="G100" i="6"/>
  <c r="G107" i="6"/>
  <c r="I98" i="6"/>
  <c r="B98" i="6"/>
  <c r="AG94" i="6"/>
  <c r="AF94" i="6"/>
  <c r="AC94" i="6"/>
  <c r="AB94" i="6"/>
  <c r="Y94" i="6"/>
  <c r="X94" i="6"/>
  <c r="U94" i="6"/>
  <c r="T94" i="6"/>
  <c r="Q94" i="6"/>
  <c r="P94" i="6"/>
  <c r="AI92" i="6"/>
  <c r="AH92" i="6"/>
  <c r="AE92" i="6"/>
  <c r="AD92" i="6"/>
  <c r="AA92" i="6"/>
  <c r="Z92" i="6"/>
  <c r="W92" i="6"/>
  <c r="V92" i="6"/>
  <c r="S92" i="6"/>
  <c r="R92" i="6"/>
  <c r="E92" i="6" s="1"/>
  <c r="H92" i="6"/>
  <c r="N92" i="6" s="1"/>
  <c r="G92" i="6"/>
  <c r="O92" i="6" s="1"/>
  <c r="AI91" i="6"/>
  <c r="AH91" i="6"/>
  <c r="AE91" i="6"/>
  <c r="AD91" i="6"/>
  <c r="AA91" i="6"/>
  <c r="Z91" i="6"/>
  <c r="W91" i="6"/>
  <c r="V91" i="6"/>
  <c r="S91" i="6"/>
  <c r="F91" i="6"/>
  <c r="L91" i="6" s="1"/>
  <c r="K91" i="6" s="1"/>
  <c r="R91" i="6"/>
  <c r="H91" i="6"/>
  <c r="N91" i="6" s="1"/>
  <c r="G91" i="6"/>
  <c r="O91" i="6"/>
  <c r="AI90" i="6"/>
  <c r="AH90" i="6"/>
  <c r="AE90" i="6"/>
  <c r="AD90" i="6"/>
  <c r="AA90" i="6"/>
  <c r="Z90" i="6"/>
  <c r="W90" i="6"/>
  <c r="V90" i="6"/>
  <c r="S90" i="6"/>
  <c r="R90" i="6"/>
  <c r="E90" i="6" s="1"/>
  <c r="H90" i="6"/>
  <c r="N90" i="6" s="1"/>
  <c r="G90" i="6"/>
  <c r="O90" i="6"/>
  <c r="AI89" i="6"/>
  <c r="AH89" i="6"/>
  <c r="AE89" i="6"/>
  <c r="AE94" i="6"/>
  <c r="AD89" i="6"/>
  <c r="AA89" i="6"/>
  <c r="Z89" i="6"/>
  <c r="W89" i="6"/>
  <c r="V89" i="6"/>
  <c r="S89" i="6"/>
  <c r="R89" i="6"/>
  <c r="H89" i="6"/>
  <c r="G89" i="6"/>
  <c r="I86" i="6"/>
  <c r="B86" i="6"/>
  <c r="AG82" i="6"/>
  <c r="AF82" i="6"/>
  <c r="AC82" i="6"/>
  <c r="AB82" i="6"/>
  <c r="Y82" i="6"/>
  <c r="X82" i="6"/>
  <c r="U82" i="6"/>
  <c r="T82" i="6"/>
  <c r="Q82" i="6"/>
  <c r="P82" i="6"/>
  <c r="AI80" i="6"/>
  <c r="AH80" i="6"/>
  <c r="AE80" i="6"/>
  <c r="AD80" i="6"/>
  <c r="AA80" i="6"/>
  <c r="Z80" i="6"/>
  <c r="W80" i="6"/>
  <c r="V80" i="6"/>
  <c r="S80" i="6"/>
  <c r="R80" i="6"/>
  <c r="H80" i="6"/>
  <c r="N80" i="6" s="1"/>
  <c r="G80" i="6"/>
  <c r="O80" i="6" s="1"/>
  <c r="E80" i="6"/>
  <c r="D80" i="6" s="1"/>
  <c r="AI79" i="6"/>
  <c r="AH79" i="6"/>
  <c r="AE79" i="6"/>
  <c r="AD79" i="6"/>
  <c r="AD82" i="6" s="1"/>
  <c r="AA79" i="6"/>
  <c r="Z79" i="6"/>
  <c r="W79" i="6"/>
  <c r="V79" i="6"/>
  <c r="V82" i="6" s="1"/>
  <c r="S79" i="6"/>
  <c r="R79" i="6"/>
  <c r="H79" i="6"/>
  <c r="N79" i="6" s="1"/>
  <c r="G79" i="6"/>
  <c r="O79" i="6" s="1"/>
  <c r="AI78" i="6"/>
  <c r="AH78" i="6"/>
  <c r="AE78" i="6"/>
  <c r="AD78" i="6"/>
  <c r="AA78" i="6"/>
  <c r="Z78" i="6"/>
  <c r="W78" i="6"/>
  <c r="V78" i="6"/>
  <c r="S78" i="6"/>
  <c r="R78" i="6"/>
  <c r="E78" i="6" s="1"/>
  <c r="H78" i="6"/>
  <c r="N78" i="6" s="1"/>
  <c r="G78" i="6"/>
  <c r="O78" i="6" s="1"/>
  <c r="AI77" i="6"/>
  <c r="AH77" i="6"/>
  <c r="AE77" i="6"/>
  <c r="AD77" i="6"/>
  <c r="AA77" i="6"/>
  <c r="Z77" i="6"/>
  <c r="W77" i="6"/>
  <c r="V77" i="6"/>
  <c r="S77" i="6"/>
  <c r="R77" i="6"/>
  <c r="H77" i="6"/>
  <c r="G77" i="6"/>
  <c r="I74" i="6"/>
  <c r="B74" i="6"/>
  <c r="AG70" i="6"/>
  <c r="AF70" i="6"/>
  <c r="AC70" i="6"/>
  <c r="AB70" i="6"/>
  <c r="Y70" i="6"/>
  <c r="X70" i="6"/>
  <c r="U70" i="6"/>
  <c r="T70" i="6"/>
  <c r="Q70" i="6"/>
  <c r="P70" i="6"/>
  <c r="AI68" i="6"/>
  <c r="AH68" i="6"/>
  <c r="AE68" i="6"/>
  <c r="AD68" i="6"/>
  <c r="AA68" i="6"/>
  <c r="Z68" i="6"/>
  <c r="W68" i="6"/>
  <c r="V68" i="6"/>
  <c r="S68" i="6"/>
  <c r="R68" i="6"/>
  <c r="E68" i="6" s="1"/>
  <c r="H68" i="6"/>
  <c r="N68" i="6" s="1"/>
  <c r="G68" i="6"/>
  <c r="O68" i="6" s="1"/>
  <c r="AI67" i="6"/>
  <c r="AH67" i="6"/>
  <c r="AE67" i="6"/>
  <c r="AD67" i="6"/>
  <c r="AA67" i="6"/>
  <c r="Z67" i="6"/>
  <c r="W67" i="6"/>
  <c r="V67" i="6"/>
  <c r="S67" i="6"/>
  <c r="R67" i="6"/>
  <c r="H67" i="6"/>
  <c r="N67" i="6" s="1"/>
  <c r="G67" i="6"/>
  <c r="O67" i="6" s="1"/>
  <c r="E67" i="6"/>
  <c r="M67" i="6" s="1"/>
  <c r="AI66" i="6"/>
  <c r="AH66" i="6"/>
  <c r="AE66" i="6"/>
  <c r="AD66" i="6"/>
  <c r="AA66" i="6"/>
  <c r="Z66" i="6"/>
  <c r="W66" i="6"/>
  <c r="F66" i="6"/>
  <c r="L66" i="6" s="1"/>
  <c r="K66" i="6" s="1"/>
  <c r="V66" i="6"/>
  <c r="S66" i="6"/>
  <c r="R66" i="6"/>
  <c r="H66" i="6"/>
  <c r="N66" i="6" s="1"/>
  <c r="G66" i="6"/>
  <c r="O66" i="6" s="1"/>
  <c r="AI65" i="6"/>
  <c r="AH65" i="6"/>
  <c r="AE65" i="6"/>
  <c r="AD65" i="6"/>
  <c r="AA65" i="6"/>
  <c r="AA70" i="6" s="1"/>
  <c r="Z65" i="6"/>
  <c r="W65" i="6"/>
  <c r="V65" i="6"/>
  <c r="S65" i="6"/>
  <c r="R65" i="6"/>
  <c r="H65" i="6"/>
  <c r="G65" i="6"/>
  <c r="O65" i="6" s="1"/>
  <c r="I62" i="6"/>
  <c r="B62" i="6"/>
  <c r="AG58" i="6"/>
  <c r="AF58" i="6"/>
  <c r="AC58" i="6"/>
  <c r="AB58" i="6"/>
  <c r="Y58" i="6"/>
  <c r="X58" i="6"/>
  <c r="U58" i="6"/>
  <c r="T58" i="6"/>
  <c r="Q58" i="6"/>
  <c r="P58" i="6"/>
  <c r="AI56" i="6"/>
  <c r="AH56" i="6"/>
  <c r="AE56" i="6"/>
  <c r="AD56" i="6"/>
  <c r="AA56" i="6"/>
  <c r="Z56" i="6"/>
  <c r="W56" i="6"/>
  <c r="F56" i="6"/>
  <c r="L56" i="6"/>
  <c r="K56" i="6"/>
  <c r="V56" i="6"/>
  <c r="S56" i="6"/>
  <c r="R56" i="6"/>
  <c r="H56" i="6"/>
  <c r="N56" i="6"/>
  <c r="G56" i="6"/>
  <c r="O56" i="6"/>
  <c r="E56" i="6"/>
  <c r="M56" i="6"/>
  <c r="AI55" i="6"/>
  <c r="AH55" i="6"/>
  <c r="AE55" i="6"/>
  <c r="AD55" i="6"/>
  <c r="AA55" i="6"/>
  <c r="Z55" i="6"/>
  <c r="W55" i="6"/>
  <c r="V55" i="6"/>
  <c r="E55" i="6"/>
  <c r="M55" i="6"/>
  <c r="S55" i="6"/>
  <c r="R55" i="6"/>
  <c r="H55" i="6"/>
  <c r="N55" i="6"/>
  <c r="G55" i="6"/>
  <c r="O55" i="6"/>
  <c r="F55" i="6"/>
  <c r="L55" i="6"/>
  <c r="K55" i="6"/>
  <c r="AI54" i="6"/>
  <c r="AH54" i="6"/>
  <c r="AE54" i="6"/>
  <c r="AD54" i="6"/>
  <c r="AA54" i="6"/>
  <c r="Z54" i="6"/>
  <c r="W54" i="6"/>
  <c r="F54" i="6"/>
  <c r="L54" i="6"/>
  <c r="K54" i="6"/>
  <c r="V54" i="6"/>
  <c r="S54" i="6"/>
  <c r="R54" i="6"/>
  <c r="H54" i="6"/>
  <c r="N54" i="6"/>
  <c r="G54" i="6"/>
  <c r="O54" i="6"/>
  <c r="E54" i="6"/>
  <c r="M54" i="6"/>
  <c r="AI53" i="6"/>
  <c r="AH53" i="6"/>
  <c r="AE53" i="6"/>
  <c r="AD53" i="6"/>
  <c r="AA53" i="6"/>
  <c r="Z53" i="6"/>
  <c r="W53" i="6"/>
  <c r="V53" i="6"/>
  <c r="E53" i="6"/>
  <c r="D53" i="6"/>
  <c r="S53" i="6"/>
  <c r="R53" i="6"/>
  <c r="H53" i="6"/>
  <c r="G53" i="6"/>
  <c r="G60" i="6"/>
  <c r="F53" i="6"/>
  <c r="I50" i="6"/>
  <c r="B50" i="6"/>
  <c r="AG46" i="6"/>
  <c r="AF46" i="6"/>
  <c r="AC46" i="6"/>
  <c r="AB46" i="6"/>
  <c r="Y46" i="6"/>
  <c r="X46" i="6"/>
  <c r="U46" i="6"/>
  <c r="T46" i="6"/>
  <c r="Q46" i="6"/>
  <c r="P46" i="6"/>
  <c r="AI44" i="6"/>
  <c r="AH44" i="6"/>
  <c r="AE44" i="6"/>
  <c r="AD44" i="6"/>
  <c r="AA44" i="6"/>
  <c r="Z44" i="6"/>
  <c r="W44" i="6"/>
  <c r="V44" i="6"/>
  <c r="S44" i="6"/>
  <c r="R44" i="6"/>
  <c r="H44" i="6"/>
  <c r="N44" i="6" s="1"/>
  <c r="G44" i="6"/>
  <c r="O44" i="6" s="1"/>
  <c r="E44" i="6"/>
  <c r="D44" i="6" s="1"/>
  <c r="AI43" i="6"/>
  <c r="AH43" i="6"/>
  <c r="AE43" i="6"/>
  <c r="AE46" i="6" s="1"/>
  <c r="AD43" i="6"/>
  <c r="AA43" i="6"/>
  <c r="Z43" i="6"/>
  <c r="W43" i="6"/>
  <c r="V43" i="6"/>
  <c r="S43" i="6"/>
  <c r="R43" i="6"/>
  <c r="E43" i="6" s="1"/>
  <c r="H43" i="6"/>
  <c r="N43" i="6" s="1"/>
  <c r="G43" i="6"/>
  <c r="O43" i="6" s="1"/>
  <c r="AI42" i="6"/>
  <c r="AH42" i="6"/>
  <c r="AE42" i="6"/>
  <c r="AD42" i="6"/>
  <c r="AA42" i="6"/>
  <c r="Z42" i="6"/>
  <c r="W42" i="6"/>
  <c r="V42" i="6"/>
  <c r="V46" i="6" s="1"/>
  <c r="S42" i="6"/>
  <c r="R42" i="6"/>
  <c r="H42" i="6"/>
  <c r="N42" i="6"/>
  <c r="G42" i="6"/>
  <c r="O42" i="6" s="1"/>
  <c r="AI41" i="6"/>
  <c r="AH41" i="6"/>
  <c r="AE41" i="6"/>
  <c r="AD41" i="6"/>
  <c r="AA41" i="6"/>
  <c r="Z41" i="6"/>
  <c r="W41" i="6"/>
  <c r="V41" i="6"/>
  <c r="E41" i="6"/>
  <c r="D41" i="6" s="1"/>
  <c r="S41" i="6"/>
  <c r="R41" i="6"/>
  <c r="H41" i="6"/>
  <c r="G41" i="6"/>
  <c r="I39" i="6"/>
  <c r="B39" i="6"/>
  <c r="AG35" i="6"/>
  <c r="AF35" i="6"/>
  <c r="AC35" i="6"/>
  <c r="AB35" i="6"/>
  <c r="Y35" i="6"/>
  <c r="X35" i="6"/>
  <c r="U35" i="6"/>
  <c r="T35" i="6"/>
  <c r="Q35" i="6"/>
  <c r="P35" i="6"/>
  <c r="AI33" i="6"/>
  <c r="AH33" i="6"/>
  <c r="AE33" i="6"/>
  <c r="AD33" i="6"/>
  <c r="AA33" i="6"/>
  <c r="AA35" i="6" s="1"/>
  <c r="Z33" i="6"/>
  <c r="W33" i="6"/>
  <c r="V33" i="6"/>
  <c r="S33" i="6"/>
  <c r="R33" i="6"/>
  <c r="H33" i="6"/>
  <c r="N33" i="6" s="1"/>
  <c r="G33" i="6"/>
  <c r="O33" i="6" s="1"/>
  <c r="E33" i="6"/>
  <c r="D33" i="6" s="1"/>
  <c r="AI32" i="6"/>
  <c r="AH32" i="6"/>
  <c r="AE32" i="6"/>
  <c r="AD32" i="6"/>
  <c r="AA32" i="6"/>
  <c r="Z32" i="6"/>
  <c r="W32" i="6"/>
  <c r="W35" i="6" s="1"/>
  <c r="V32" i="6"/>
  <c r="S32" i="6"/>
  <c r="R32" i="6"/>
  <c r="H32" i="6"/>
  <c r="N32" i="6" s="1"/>
  <c r="G32" i="6"/>
  <c r="O32" i="6" s="1"/>
  <c r="AI31" i="6"/>
  <c r="AH31" i="6"/>
  <c r="AE31" i="6"/>
  <c r="AD31" i="6"/>
  <c r="AD35" i="6" s="1"/>
  <c r="AA31" i="6"/>
  <c r="Z31" i="6"/>
  <c r="W31" i="6"/>
  <c r="V31" i="6"/>
  <c r="S31" i="6"/>
  <c r="R31" i="6"/>
  <c r="H31" i="6"/>
  <c r="N31" i="6"/>
  <c r="G31" i="6"/>
  <c r="O31" i="6" s="1"/>
  <c r="AI30" i="6"/>
  <c r="AH30" i="6"/>
  <c r="AE30" i="6"/>
  <c r="AD30" i="6"/>
  <c r="AA30" i="6"/>
  <c r="Z30" i="6"/>
  <c r="W30" i="6"/>
  <c r="V30" i="6"/>
  <c r="S30" i="6"/>
  <c r="F30" i="6" s="1"/>
  <c r="R30" i="6"/>
  <c r="H30" i="6"/>
  <c r="G30" i="6"/>
  <c r="E30" i="6"/>
  <c r="D30" i="6" s="1"/>
  <c r="I28" i="6"/>
  <c r="B28" i="6"/>
  <c r="AG24" i="6"/>
  <c r="AF24" i="6"/>
  <c r="AC24" i="6"/>
  <c r="AB24" i="6"/>
  <c r="Y24" i="6"/>
  <c r="X24" i="6"/>
  <c r="U24" i="6"/>
  <c r="T24" i="6"/>
  <c r="Q24" i="6"/>
  <c r="P24" i="6"/>
  <c r="AI22" i="6"/>
  <c r="AH22" i="6"/>
  <c r="AE22" i="6"/>
  <c r="AD22" i="6"/>
  <c r="AA22" i="6"/>
  <c r="Z22" i="6"/>
  <c r="W22" i="6"/>
  <c r="V22" i="6"/>
  <c r="S22" i="6"/>
  <c r="R22" i="6"/>
  <c r="E22" i="6" s="1"/>
  <c r="H22" i="6"/>
  <c r="N22" i="6" s="1"/>
  <c r="G22" i="6"/>
  <c r="O22" i="6" s="1"/>
  <c r="F22" i="6"/>
  <c r="L22" i="6" s="1"/>
  <c r="K22" i="6" s="1"/>
  <c r="AI21" i="6"/>
  <c r="AH21" i="6"/>
  <c r="AE21" i="6"/>
  <c r="AD21" i="6"/>
  <c r="AA21" i="6"/>
  <c r="Z21" i="6"/>
  <c r="W21" i="6"/>
  <c r="V21" i="6"/>
  <c r="S21" i="6"/>
  <c r="R21" i="6"/>
  <c r="E21" i="6" s="1"/>
  <c r="M21" i="6" s="1"/>
  <c r="H21" i="6"/>
  <c r="N21" i="6" s="1"/>
  <c r="G21" i="6"/>
  <c r="O21" i="6" s="1"/>
  <c r="AI20" i="6"/>
  <c r="AH20" i="6"/>
  <c r="AE20" i="6"/>
  <c r="AE24" i="6" s="1"/>
  <c r="AD20" i="6"/>
  <c r="AA20" i="6"/>
  <c r="Z20" i="6"/>
  <c r="W20" i="6"/>
  <c r="V20" i="6"/>
  <c r="S20" i="6"/>
  <c r="R20" i="6"/>
  <c r="H20" i="6"/>
  <c r="N20" i="6" s="1"/>
  <c r="G20" i="6"/>
  <c r="O20" i="6" s="1"/>
  <c r="AI19" i="6"/>
  <c r="AH19" i="6"/>
  <c r="AE19" i="6"/>
  <c r="AD19" i="6"/>
  <c r="AA19" i="6"/>
  <c r="Z19" i="6"/>
  <c r="W19" i="6"/>
  <c r="V19" i="6"/>
  <c r="V24" i="6" s="1"/>
  <c r="S19" i="6"/>
  <c r="R19" i="6"/>
  <c r="H19" i="6"/>
  <c r="G19" i="6"/>
  <c r="F19" i="6"/>
  <c r="I17" i="6"/>
  <c r="B17" i="6"/>
  <c r="AG182" i="7"/>
  <c r="AF182" i="7"/>
  <c r="AC182" i="7"/>
  <c r="AB182" i="7"/>
  <c r="Y182" i="7"/>
  <c r="X182" i="7"/>
  <c r="U182" i="7"/>
  <c r="T182" i="7"/>
  <c r="Q182" i="7"/>
  <c r="P182" i="7"/>
  <c r="AI180" i="7"/>
  <c r="AH180" i="7"/>
  <c r="AE180" i="7"/>
  <c r="AD180" i="7"/>
  <c r="AA180" i="7"/>
  <c r="Z180" i="7"/>
  <c r="W180" i="7"/>
  <c r="F180" i="7"/>
  <c r="L180" i="7"/>
  <c r="K180" i="7"/>
  <c r="V180" i="7"/>
  <c r="E180" i="7"/>
  <c r="S180" i="7"/>
  <c r="R180" i="7"/>
  <c r="H180" i="7"/>
  <c r="N180" i="7"/>
  <c r="G180" i="7"/>
  <c r="O180" i="7"/>
  <c r="AI179" i="7"/>
  <c r="AH179" i="7"/>
  <c r="AE179" i="7"/>
  <c r="AD179" i="7"/>
  <c r="AA179" i="7"/>
  <c r="Z179" i="7"/>
  <c r="W179" i="7"/>
  <c r="V179" i="7"/>
  <c r="E179" i="7"/>
  <c r="M179" i="7"/>
  <c r="S179" i="7"/>
  <c r="R179" i="7"/>
  <c r="H179" i="7"/>
  <c r="N179" i="7"/>
  <c r="G179" i="7"/>
  <c r="O179" i="7"/>
  <c r="F179" i="7"/>
  <c r="L179" i="7"/>
  <c r="K179" i="7"/>
  <c r="AI178" i="7"/>
  <c r="AH178" i="7"/>
  <c r="AE178" i="7"/>
  <c r="AD178" i="7"/>
  <c r="AA178" i="7"/>
  <c r="Z178" i="7"/>
  <c r="W178" i="7"/>
  <c r="F178" i="7"/>
  <c r="L178" i="7"/>
  <c r="K178" i="7"/>
  <c r="V178" i="7"/>
  <c r="S178" i="7"/>
  <c r="R178" i="7"/>
  <c r="H178" i="7"/>
  <c r="N178" i="7"/>
  <c r="G178" i="7"/>
  <c r="O178" i="7"/>
  <c r="E178" i="7"/>
  <c r="M178" i="7"/>
  <c r="AI177" i="7"/>
  <c r="AH177" i="7"/>
  <c r="AE177" i="7"/>
  <c r="AD177" i="7"/>
  <c r="AA177" i="7"/>
  <c r="AA182" i="7"/>
  <c r="Z177" i="7"/>
  <c r="W177" i="7"/>
  <c r="V177" i="7"/>
  <c r="E177" i="7"/>
  <c r="D177" i="7"/>
  <c r="S177" i="7"/>
  <c r="S182" i="7"/>
  <c r="R177" i="7"/>
  <c r="H177" i="7"/>
  <c r="G177" i="7"/>
  <c r="F177" i="7"/>
  <c r="I175" i="7"/>
  <c r="B175" i="7"/>
  <c r="AG171" i="7"/>
  <c r="AF171" i="7"/>
  <c r="AC171" i="7"/>
  <c r="AB171" i="7"/>
  <c r="Y171" i="7"/>
  <c r="X171" i="7"/>
  <c r="U171" i="7"/>
  <c r="T171" i="7"/>
  <c r="Q171" i="7"/>
  <c r="P171" i="7"/>
  <c r="AI169" i="7"/>
  <c r="AH169" i="7"/>
  <c r="AE169" i="7"/>
  <c r="AD169" i="7"/>
  <c r="AA169" i="7"/>
  <c r="Z169" i="7"/>
  <c r="W169" i="7"/>
  <c r="V169" i="7"/>
  <c r="S169" i="7"/>
  <c r="F169" i="7" s="1"/>
  <c r="L169" i="7" s="1"/>
  <c r="K169" i="7" s="1"/>
  <c r="R169" i="7"/>
  <c r="H169" i="7"/>
  <c r="N169" i="7"/>
  <c r="G169" i="7"/>
  <c r="O169" i="7" s="1"/>
  <c r="AI168" i="7"/>
  <c r="AH168" i="7"/>
  <c r="AE168" i="7"/>
  <c r="AD168" i="7"/>
  <c r="AA168" i="7"/>
  <c r="Z168" i="7"/>
  <c r="W168" i="7"/>
  <c r="F168" i="7"/>
  <c r="L168" i="7" s="1"/>
  <c r="K168" i="7" s="1"/>
  <c r="V168" i="7"/>
  <c r="S168" i="7"/>
  <c r="R168" i="7"/>
  <c r="H168" i="7"/>
  <c r="N168" i="7" s="1"/>
  <c r="G168" i="7"/>
  <c r="O168" i="7" s="1"/>
  <c r="AI167" i="7"/>
  <c r="AH167" i="7"/>
  <c r="AE167" i="7"/>
  <c r="AD167" i="7"/>
  <c r="AA167" i="7"/>
  <c r="Z167" i="7"/>
  <c r="W167" i="7"/>
  <c r="V167" i="7"/>
  <c r="S167" i="7"/>
  <c r="R167" i="7"/>
  <c r="H167" i="7"/>
  <c r="N167" i="7" s="1"/>
  <c r="G167" i="7"/>
  <c r="O167" i="7" s="1"/>
  <c r="E167" i="7"/>
  <c r="M167" i="7" s="1"/>
  <c r="AI166" i="7"/>
  <c r="AH166" i="7"/>
  <c r="AE166" i="7"/>
  <c r="AD166" i="7"/>
  <c r="AA166" i="7"/>
  <c r="Z166" i="7"/>
  <c r="W166" i="7"/>
  <c r="V166" i="7"/>
  <c r="S166" i="7"/>
  <c r="R166" i="7"/>
  <c r="E166" i="7" s="1"/>
  <c r="H166" i="7"/>
  <c r="G166" i="7"/>
  <c r="I164" i="7"/>
  <c r="B164" i="7"/>
  <c r="AG160" i="7"/>
  <c r="AF160" i="7"/>
  <c r="AC160" i="7"/>
  <c r="AB160" i="7"/>
  <c r="Y160" i="7"/>
  <c r="X160" i="7"/>
  <c r="U160" i="7"/>
  <c r="T160" i="7"/>
  <c r="Q160" i="7"/>
  <c r="P160" i="7"/>
  <c r="AI158" i="7"/>
  <c r="AH158" i="7"/>
  <c r="AE158" i="7"/>
  <c r="AD158" i="7"/>
  <c r="AA158" i="7"/>
  <c r="Z158" i="7"/>
  <c r="W158" i="7"/>
  <c r="V158" i="7"/>
  <c r="S158" i="7"/>
  <c r="R158" i="7"/>
  <c r="H158" i="7"/>
  <c r="N158" i="7"/>
  <c r="G158" i="7"/>
  <c r="O158" i="7"/>
  <c r="F158" i="7"/>
  <c r="L158" i="7"/>
  <c r="K158" i="7"/>
  <c r="E158" i="7"/>
  <c r="AI157" i="7"/>
  <c r="AH157" i="7"/>
  <c r="AE157" i="7"/>
  <c r="AD157" i="7"/>
  <c r="AA157" i="7"/>
  <c r="Z157" i="7"/>
  <c r="W157" i="7"/>
  <c r="F157" i="7"/>
  <c r="L157" i="7"/>
  <c r="K157" i="7"/>
  <c r="V157" i="7"/>
  <c r="S157" i="7"/>
  <c r="R157" i="7"/>
  <c r="H157" i="7"/>
  <c r="N157" i="7"/>
  <c r="G157" i="7"/>
  <c r="O157" i="7"/>
  <c r="E157" i="7"/>
  <c r="M157" i="7"/>
  <c r="AI156" i="7"/>
  <c r="AH156" i="7"/>
  <c r="AE156" i="7"/>
  <c r="AD156" i="7"/>
  <c r="AA156" i="7"/>
  <c r="Z156" i="7"/>
  <c r="W156" i="7"/>
  <c r="V156" i="7"/>
  <c r="E156" i="7"/>
  <c r="S156" i="7"/>
  <c r="R156" i="7"/>
  <c r="H156" i="7"/>
  <c r="N156" i="7"/>
  <c r="G156" i="7"/>
  <c r="O156" i="7"/>
  <c r="F156" i="7"/>
  <c r="L156" i="7"/>
  <c r="K156" i="7"/>
  <c r="AI155" i="7"/>
  <c r="AH155" i="7"/>
  <c r="AE155" i="7"/>
  <c r="AD155" i="7"/>
  <c r="AA155" i="7"/>
  <c r="Z155" i="7"/>
  <c r="Z160" i="7"/>
  <c r="W155" i="7"/>
  <c r="V155" i="7"/>
  <c r="S155" i="7"/>
  <c r="R155" i="7"/>
  <c r="R160" i="7"/>
  <c r="H155" i="7"/>
  <c r="G155" i="7"/>
  <c r="F155" i="7"/>
  <c r="E155" i="7"/>
  <c r="D155" i="7"/>
  <c r="I153" i="7"/>
  <c r="B153" i="7"/>
  <c r="AG149" i="7"/>
  <c r="AF149" i="7"/>
  <c r="AC149" i="7"/>
  <c r="AB149" i="7"/>
  <c r="Y149" i="7"/>
  <c r="X149" i="7"/>
  <c r="U149" i="7"/>
  <c r="T149" i="7"/>
  <c r="Q149" i="7"/>
  <c r="P149" i="7"/>
  <c r="AI147" i="7"/>
  <c r="AH147" i="7"/>
  <c r="AE147" i="7"/>
  <c r="AD147" i="7"/>
  <c r="AA147" i="7"/>
  <c r="Z147" i="7"/>
  <c r="W147" i="7"/>
  <c r="V147" i="7"/>
  <c r="E147" i="7"/>
  <c r="D147" i="7" s="1"/>
  <c r="S147" i="7"/>
  <c r="R147" i="7"/>
  <c r="H147" i="7"/>
  <c r="N147" i="7" s="1"/>
  <c r="G147" i="7"/>
  <c r="O147" i="7" s="1"/>
  <c r="AI146" i="7"/>
  <c r="AH146" i="7"/>
  <c r="AE146" i="7"/>
  <c r="AD146" i="7"/>
  <c r="AA146" i="7"/>
  <c r="Z146" i="7"/>
  <c r="W146" i="7"/>
  <c r="V146" i="7"/>
  <c r="S146" i="7"/>
  <c r="R146" i="7"/>
  <c r="H146" i="7"/>
  <c r="N146" i="7" s="1"/>
  <c r="G146" i="7"/>
  <c r="O146" i="7" s="1"/>
  <c r="AI145" i="7"/>
  <c r="AH145" i="7"/>
  <c r="AE145" i="7"/>
  <c r="AD145" i="7"/>
  <c r="AA145" i="7"/>
  <c r="Z145" i="7"/>
  <c r="W145" i="7"/>
  <c r="F145" i="7" s="1"/>
  <c r="L145" i="7" s="1"/>
  <c r="K145" i="7" s="1"/>
  <c r="V145" i="7"/>
  <c r="S145" i="7"/>
  <c r="R145" i="7"/>
  <c r="H145" i="7"/>
  <c r="N145" i="7" s="1"/>
  <c r="G145" i="7"/>
  <c r="O145" i="7" s="1"/>
  <c r="AI144" i="7"/>
  <c r="AH144" i="7"/>
  <c r="AE144" i="7"/>
  <c r="AD144" i="7"/>
  <c r="AA144" i="7"/>
  <c r="Z144" i="7"/>
  <c r="W144" i="7"/>
  <c r="V144" i="7"/>
  <c r="S144" i="7"/>
  <c r="R144" i="7"/>
  <c r="H144" i="7"/>
  <c r="G144" i="7"/>
  <c r="I142" i="7"/>
  <c r="B142" i="7"/>
  <c r="AG138" i="7"/>
  <c r="AF138" i="7"/>
  <c r="AC138" i="7"/>
  <c r="AB138" i="7"/>
  <c r="Y138" i="7"/>
  <c r="X138" i="7"/>
  <c r="U138" i="7"/>
  <c r="T138" i="7"/>
  <c r="Q138" i="7"/>
  <c r="P138" i="7"/>
  <c r="AI136" i="7"/>
  <c r="AH136" i="7"/>
  <c r="AE136" i="7"/>
  <c r="AD136" i="7"/>
  <c r="AA136" i="7"/>
  <c r="Z136" i="7"/>
  <c r="W136" i="7"/>
  <c r="F136" i="7"/>
  <c r="L136" i="7"/>
  <c r="K136" i="7"/>
  <c r="V136" i="7"/>
  <c r="S136" i="7"/>
  <c r="R136" i="7"/>
  <c r="H136" i="7"/>
  <c r="N136" i="7"/>
  <c r="G136" i="7"/>
  <c r="O136" i="7"/>
  <c r="E136" i="7"/>
  <c r="M136" i="7"/>
  <c r="D136" i="7"/>
  <c r="AI135" i="7"/>
  <c r="AH135" i="7"/>
  <c r="AE135" i="7"/>
  <c r="AD135" i="7"/>
  <c r="AA135" i="7"/>
  <c r="Z135" i="7"/>
  <c r="W135" i="7"/>
  <c r="F135" i="7"/>
  <c r="L135" i="7"/>
  <c r="K135" i="7"/>
  <c r="V135" i="7"/>
  <c r="E135" i="7"/>
  <c r="M135" i="7"/>
  <c r="S135" i="7"/>
  <c r="R135" i="7"/>
  <c r="H135" i="7"/>
  <c r="N135" i="7"/>
  <c r="G135" i="7"/>
  <c r="O135" i="7"/>
  <c r="AI134" i="7"/>
  <c r="AH134" i="7"/>
  <c r="AE134" i="7"/>
  <c r="AD134" i="7"/>
  <c r="AA134" i="7"/>
  <c r="Z134" i="7"/>
  <c r="W134" i="7"/>
  <c r="V134" i="7"/>
  <c r="S134" i="7"/>
  <c r="R134" i="7"/>
  <c r="H134" i="7"/>
  <c r="N134" i="7"/>
  <c r="G134" i="7"/>
  <c r="O134" i="7"/>
  <c r="F134" i="7"/>
  <c r="L134" i="7"/>
  <c r="K134" i="7"/>
  <c r="E134" i="7"/>
  <c r="M134" i="7"/>
  <c r="AI133" i="7"/>
  <c r="AH133" i="7"/>
  <c r="AE133" i="7"/>
  <c r="AD133" i="7"/>
  <c r="AA133" i="7"/>
  <c r="Z133" i="7"/>
  <c r="W133" i="7"/>
  <c r="V133" i="7"/>
  <c r="E133" i="7"/>
  <c r="D133" i="7"/>
  <c r="S133" i="7"/>
  <c r="R133" i="7"/>
  <c r="H133" i="7"/>
  <c r="G133" i="7"/>
  <c r="G140" i="7"/>
  <c r="I131" i="7"/>
  <c r="B131" i="7"/>
  <c r="AG127" i="7"/>
  <c r="AF127" i="7"/>
  <c r="AC127" i="7"/>
  <c r="AB127" i="7"/>
  <c r="Y127" i="7"/>
  <c r="X127" i="7"/>
  <c r="U127" i="7"/>
  <c r="T127" i="7"/>
  <c r="Q127" i="7"/>
  <c r="P127" i="7"/>
  <c r="AI125" i="7"/>
  <c r="AH125" i="7"/>
  <c r="AE125" i="7"/>
  <c r="AD125" i="7"/>
  <c r="AA125" i="7"/>
  <c r="F125" i="7" s="1"/>
  <c r="L125" i="7" s="1"/>
  <c r="K125" i="7" s="1"/>
  <c r="Z125" i="7"/>
  <c r="W125" i="7"/>
  <c r="V125" i="7"/>
  <c r="E125" i="7"/>
  <c r="M125" i="7" s="1"/>
  <c r="S125" i="7"/>
  <c r="R125" i="7"/>
  <c r="H125" i="7"/>
  <c r="N125" i="7"/>
  <c r="G125" i="7"/>
  <c r="O125" i="7" s="1"/>
  <c r="AI124" i="7"/>
  <c r="AH124" i="7"/>
  <c r="AE124" i="7"/>
  <c r="AD124" i="7"/>
  <c r="AA124" i="7"/>
  <c r="Z124" i="7"/>
  <c r="W124" i="7"/>
  <c r="V124" i="7"/>
  <c r="S124" i="7"/>
  <c r="F124" i="7" s="1"/>
  <c r="L124" i="7" s="1"/>
  <c r="K124" i="7" s="1"/>
  <c r="R124" i="7"/>
  <c r="H124" i="7"/>
  <c r="N124" i="7" s="1"/>
  <c r="G124" i="7"/>
  <c r="O124" i="7" s="1"/>
  <c r="AI123" i="7"/>
  <c r="AH123" i="7"/>
  <c r="AE123" i="7"/>
  <c r="AD123" i="7"/>
  <c r="AA123" i="7"/>
  <c r="Z123" i="7"/>
  <c r="W123" i="7"/>
  <c r="V123" i="7"/>
  <c r="S123" i="7"/>
  <c r="R123" i="7"/>
  <c r="H123" i="7"/>
  <c r="N123" i="7" s="1"/>
  <c r="G123" i="7"/>
  <c r="O123" i="7" s="1"/>
  <c r="AI122" i="7"/>
  <c r="AH122" i="7"/>
  <c r="AE122" i="7"/>
  <c r="AD122" i="7"/>
  <c r="AA122" i="7"/>
  <c r="F122" i="7" s="1"/>
  <c r="Z122" i="7"/>
  <c r="Z127" i="7" s="1"/>
  <c r="W122" i="7"/>
  <c r="V122" i="7"/>
  <c r="S122" i="7"/>
  <c r="R122" i="7"/>
  <c r="H122" i="7"/>
  <c r="G122" i="7"/>
  <c r="I120" i="7"/>
  <c r="B120" i="7"/>
  <c r="AG116" i="7"/>
  <c r="AF116" i="7"/>
  <c r="AC116" i="7"/>
  <c r="AB116" i="7"/>
  <c r="Y116" i="7"/>
  <c r="X116" i="7"/>
  <c r="U116" i="7"/>
  <c r="T116" i="7"/>
  <c r="Q116" i="7"/>
  <c r="P116" i="7"/>
  <c r="AI114" i="7"/>
  <c r="AH114" i="7"/>
  <c r="AE114" i="7"/>
  <c r="AD114" i="7"/>
  <c r="AA114" i="7"/>
  <c r="Z114" i="7"/>
  <c r="W114" i="7"/>
  <c r="V114" i="7"/>
  <c r="S114" i="7"/>
  <c r="R114" i="7"/>
  <c r="E114" i="7" s="1"/>
  <c r="H114" i="7"/>
  <c r="N114" i="7" s="1"/>
  <c r="G114" i="7"/>
  <c r="O114" i="7" s="1"/>
  <c r="AI113" i="7"/>
  <c r="AH113" i="7"/>
  <c r="AE113" i="7"/>
  <c r="AD113" i="7"/>
  <c r="AA113" i="7"/>
  <c r="Z113" i="7"/>
  <c r="W113" i="7"/>
  <c r="V113" i="7"/>
  <c r="V116" i="7" s="1"/>
  <c r="S113" i="7"/>
  <c r="R113" i="7"/>
  <c r="H113" i="7"/>
  <c r="N113" i="7"/>
  <c r="G113" i="7"/>
  <c r="O113" i="7" s="1"/>
  <c r="AI112" i="7"/>
  <c r="AH112" i="7"/>
  <c r="AE112" i="7"/>
  <c r="AD112" i="7"/>
  <c r="AA112" i="7"/>
  <c r="Z112" i="7"/>
  <c r="W112" i="7"/>
  <c r="V112" i="7"/>
  <c r="S112" i="7"/>
  <c r="R112" i="7"/>
  <c r="H112" i="7"/>
  <c r="N112" i="7" s="1"/>
  <c r="G112" i="7"/>
  <c r="O112" i="7" s="1"/>
  <c r="AI111" i="7"/>
  <c r="AH111" i="7"/>
  <c r="AE111" i="7"/>
  <c r="AE116" i="7" s="1"/>
  <c r="AD111" i="7"/>
  <c r="AA111" i="7"/>
  <c r="Z111" i="7"/>
  <c r="W111" i="7"/>
  <c r="V111" i="7"/>
  <c r="S111" i="7"/>
  <c r="R111" i="7"/>
  <c r="H111" i="7"/>
  <c r="N111" i="7" s="1"/>
  <c r="G111" i="7"/>
  <c r="I109" i="7"/>
  <c r="B109" i="7"/>
  <c r="AG105" i="7"/>
  <c r="AF105" i="7"/>
  <c r="AC105" i="7"/>
  <c r="AB105" i="7"/>
  <c r="Y105" i="7"/>
  <c r="X105" i="7"/>
  <c r="U105" i="7"/>
  <c r="T105" i="7"/>
  <c r="Q105" i="7"/>
  <c r="P105" i="7"/>
  <c r="AI103" i="7"/>
  <c r="AH103" i="7"/>
  <c r="AE103" i="7"/>
  <c r="AD103" i="7"/>
  <c r="AA103" i="7"/>
  <c r="Z103" i="7"/>
  <c r="W103" i="7"/>
  <c r="F103" i="7"/>
  <c r="L103" i="7"/>
  <c r="K103" i="7"/>
  <c r="V103" i="7"/>
  <c r="S103" i="7"/>
  <c r="R103" i="7"/>
  <c r="H103" i="7"/>
  <c r="N103" i="7"/>
  <c r="G103" i="7"/>
  <c r="O103" i="7"/>
  <c r="E103" i="7"/>
  <c r="M103" i="7"/>
  <c r="AI102" i="7"/>
  <c r="AH102" i="7"/>
  <c r="AE102" i="7"/>
  <c r="AD102" i="7"/>
  <c r="AA102" i="7"/>
  <c r="Z102" i="7"/>
  <c r="W102" i="7"/>
  <c r="V102" i="7"/>
  <c r="E102" i="7"/>
  <c r="M102" i="7"/>
  <c r="S102" i="7"/>
  <c r="R102" i="7"/>
  <c r="H102" i="7"/>
  <c r="N102" i="7"/>
  <c r="G102" i="7"/>
  <c r="O102" i="7"/>
  <c r="F102" i="7"/>
  <c r="L102" i="7"/>
  <c r="K102" i="7"/>
  <c r="AI101" i="7"/>
  <c r="AH101" i="7"/>
  <c r="AE101" i="7"/>
  <c r="AD101" i="7"/>
  <c r="AA101" i="7"/>
  <c r="Z101" i="7"/>
  <c r="W101" i="7"/>
  <c r="F101" i="7"/>
  <c r="L101" i="7"/>
  <c r="K101" i="7"/>
  <c r="V101" i="7"/>
  <c r="S101" i="7"/>
  <c r="R101" i="7"/>
  <c r="H101" i="7"/>
  <c r="N101" i="7"/>
  <c r="G101" i="7"/>
  <c r="O101" i="7"/>
  <c r="E101" i="7"/>
  <c r="M101" i="7"/>
  <c r="D101" i="7"/>
  <c r="AI100" i="7"/>
  <c r="AH100" i="7"/>
  <c r="AE100" i="7"/>
  <c r="AD100" i="7"/>
  <c r="AD105" i="7"/>
  <c r="AA100" i="7"/>
  <c r="Z100" i="7"/>
  <c r="W100" i="7"/>
  <c r="F100" i="7"/>
  <c r="F107" i="7"/>
  <c r="V100" i="7"/>
  <c r="S100" i="7"/>
  <c r="R100" i="7"/>
  <c r="H100" i="7"/>
  <c r="G100" i="7"/>
  <c r="G107" i="7"/>
  <c r="I98" i="7"/>
  <c r="B98" i="7"/>
  <c r="AG94" i="7"/>
  <c r="AF94" i="7"/>
  <c r="AC94" i="7"/>
  <c r="AB94" i="7"/>
  <c r="Y94" i="7"/>
  <c r="X94" i="7"/>
  <c r="U94" i="7"/>
  <c r="T94" i="7"/>
  <c r="Q94" i="7"/>
  <c r="P94" i="7"/>
  <c r="AI92" i="7"/>
  <c r="AH92" i="7"/>
  <c r="AE92" i="7"/>
  <c r="AE94" i="7" s="1"/>
  <c r="AD92" i="7"/>
  <c r="AA92" i="7"/>
  <c r="Z92" i="7"/>
  <c r="E92" i="7" s="1"/>
  <c r="M92" i="7" s="1"/>
  <c r="W92" i="7"/>
  <c r="V92" i="7"/>
  <c r="S92" i="7"/>
  <c r="R92" i="7"/>
  <c r="H92" i="7"/>
  <c r="N92" i="7" s="1"/>
  <c r="G92" i="7"/>
  <c r="O92" i="7" s="1"/>
  <c r="AI91" i="7"/>
  <c r="AH91" i="7"/>
  <c r="AE91" i="7"/>
  <c r="AD91" i="7"/>
  <c r="AA91" i="7"/>
  <c r="Z91" i="7"/>
  <c r="W91" i="7"/>
  <c r="F91" i="7"/>
  <c r="L91" i="7" s="1"/>
  <c r="K91" i="7" s="1"/>
  <c r="V91" i="7"/>
  <c r="S91" i="7"/>
  <c r="R91" i="7"/>
  <c r="R94" i="7" s="1"/>
  <c r="H91" i="7"/>
  <c r="N91" i="7" s="1"/>
  <c r="G91" i="7"/>
  <c r="O91" i="7" s="1"/>
  <c r="AI90" i="7"/>
  <c r="AH90" i="7"/>
  <c r="AE90" i="7"/>
  <c r="AD90" i="7"/>
  <c r="AA90" i="7"/>
  <c r="AA94" i="7" s="1"/>
  <c r="Z90" i="7"/>
  <c r="W90" i="7"/>
  <c r="V90" i="7"/>
  <c r="S90" i="7"/>
  <c r="F90" i="7" s="1"/>
  <c r="L90" i="7" s="1"/>
  <c r="K90" i="7" s="1"/>
  <c r="R90" i="7"/>
  <c r="H90" i="7"/>
  <c r="N90" i="7" s="1"/>
  <c r="G90" i="7"/>
  <c r="O90" i="7" s="1"/>
  <c r="E90" i="7"/>
  <c r="M90" i="7" s="1"/>
  <c r="AI89" i="7"/>
  <c r="AH89" i="7"/>
  <c r="AE89" i="7"/>
  <c r="AD89" i="7"/>
  <c r="AA89" i="7"/>
  <c r="Z89" i="7"/>
  <c r="W89" i="7"/>
  <c r="V89" i="7"/>
  <c r="S89" i="7"/>
  <c r="R89" i="7"/>
  <c r="H89" i="7"/>
  <c r="G89" i="7"/>
  <c r="O89" i="7" s="1"/>
  <c r="E89" i="7"/>
  <c r="D89" i="7" s="1"/>
  <c r="I86" i="7"/>
  <c r="B86" i="7"/>
  <c r="AG82" i="7"/>
  <c r="AF82" i="7"/>
  <c r="AC82" i="7"/>
  <c r="AB82" i="7"/>
  <c r="Y82" i="7"/>
  <c r="X82" i="7"/>
  <c r="U82" i="7"/>
  <c r="T82" i="7"/>
  <c r="Q82" i="7"/>
  <c r="P82" i="7"/>
  <c r="AI80" i="7"/>
  <c r="AH80" i="7"/>
  <c r="AE80" i="7"/>
  <c r="AD80" i="7"/>
  <c r="AA80" i="7"/>
  <c r="AA82" i="7" s="1"/>
  <c r="Z80" i="7"/>
  <c r="W80" i="7"/>
  <c r="V80" i="7"/>
  <c r="S80" i="7"/>
  <c r="R80" i="7"/>
  <c r="H80" i="7"/>
  <c r="N80" i="7" s="1"/>
  <c r="G80" i="7"/>
  <c r="O80" i="7" s="1"/>
  <c r="F80" i="7"/>
  <c r="L80" i="7" s="1"/>
  <c r="K80" i="7" s="1"/>
  <c r="AI79" i="7"/>
  <c r="AH79" i="7"/>
  <c r="AE79" i="7"/>
  <c r="AD79" i="7"/>
  <c r="AA79" i="7"/>
  <c r="Z79" i="7"/>
  <c r="W79" i="7"/>
  <c r="W82" i="7" s="1"/>
  <c r="V79" i="7"/>
  <c r="S79" i="7"/>
  <c r="R79" i="7"/>
  <c r="H79" i="7"/>
  <c r="N79" i="7" s="1"/>
  <c r="G79" i="7"/>
  <c r="O79" i="7" s="1"/>
  <c r="AI78" i="7"/>
  <c r="AH78" i="7"/>
  <c r="AE78" i="7"/>
  <c r="AD78" i="7"/>
  <c r="AA78" i="7"/>
  <c r="Z78" i="7"/>
  <c r="W78" i="7"/>
  <c r="V78" i="7"/>
  <c r="S78" i="7"/>
  <c r="R78" i="7"/>
  <c r="H78" i="7"/>
  <c r="N78" i="7" s="1"/>
  <c r="G78" i="7"/>
  <c r="O78" i="7" s="1"/>
  <c r="AI77" i="7"/>
  <c r="F77" i="7" s="1"/>
  <c r="AH77" i="7"/>
  <c r="AE77" i="7"/>
  <c r="AD77" i="7"/>
  <c r="AA77" i="7"/>
  <c r="Z77" i="7"/>
  <c r="W77" i="7"/>
  <c r="V77" i="7"/>
  <c r="S77" i="7"/>
  <c r="R77" i="7"/>
  <c r="R82" i="7" s="1"/>
  <c r="H77" i="7"/>
  <c r="G77" i="7"/>
  <c r="O77" i="7" s="1"/>
  <c r="I74" i="7"/>
  <c r="B74" i="7"/>
  <c r="AG70" i="7"/>
  <c r="AF70" i="7"/>
  <c r="AC70" i="7"/>
  <c r="AB70" i="7"/>
  <c r="Y70" i="7"/>
  <c r="X70" i="7"/>
  <c r="U70" i="7"/>
  <c r="T70" i="7"/>
  <c r="Q70" i="7"/>
  <c r="P70" i="7"/>
  <c r="AI68" i="7"/>
  <c r="AH68" i="7"/>
  <c r="AE68" i="7"/>
  <c r="AD68" i="7"/>
  <c r="AA68" i="7"/>
  <c r="Z68" i="7"/>
  <c r="W68" i="7"/>
  <c r="V68" i="7"/>
  <c r="E68" i="7"/>
  <c r="M68" i="7" s="1"/>
  <c r="S68" i="7"/>
  <c r="R68" i="7"/>
  <c r="H68" i="7"/>
  <c r="N68" i="7" s="1"/>
  <c r="G68" i="7"/>
  <c r="O68" i="7" s="1"/>
  <c r="AI67" i="7"/>
  <c r="AH67" i="7"/>
  <c r="AE67" i="7"/>
  <c r="AD67" i="7"/>
  <c r="AA67" i="7"/>
  <c r="Z67" i="7"/>
  <c r="W67" i="7"/>
  <c r="V67" i="7"/>
  <c r="S67" i="7"/>
  <c r="R67" i="7"/>
  <c r="H67" i="7"/>
  <c r="N67" i="7" s="1"/>
  <c r="G67" i="7"/>
  <c r="O67" i="7" s="1"/>
  <c r="AI66" i="7"/>
  <c r="AH66" i="7"/>
  <c r="AE66" i="7"/>
  <c r="AD66" i="7"/>
  <c r="AA66" i="7"/>
  <c r="Z66" i="7"/>
  <c r="W66" i="7"/>
  <c r="V66" i="7"/>
  <c r="S66" i="7"/>
  <c r="R66" i="7"/>
  <c r="H66" i="7"/>
  <c r="N66" i="7" s="1"/>
  <c r="G66" i="7"/>
  <c r="O66" i="7" s="1"/>
  <c r="AI65" i="7"/>
  <c r="AH65" i="7"/>
  <c r="AE65" i="7"/>
  <c r="AD65" i="7"/>
  <c r="AA65" i="7"/>
  <c r="Z65" i="7"/>
  <c r="W65" i="7"/>
  <c r="F65" i="7" s="1"/>
  <c r="V65" i="7"/>
  <c r="S65" i="7"/>
  <c r="R65" i="7"/>
  <c r="H65" i="7"/>
  <c r="N65" i="7" s="1"/>
  <c r="G65" i="7"/>
  <c r="O65" i="7" s="1"/>
  <c r="I62" i="7"/>
  <c r="AG58" i="7"/>
  <c r="AF58" i="7"/>
  <c r="AC58" i="7"/>
  <c r="AB58" i="7"/>
  <c r="Y58" i="7"/>
  <c r="X58" i="7"/>
  <c r="U58" i="7"/>
  <c r="T58" i="7"/>
  <c r="Q58" i="7"/>
  <c r="P58" i="7"/>
  <c r="AI56" i="7"/>
  <c r="AH56" i="7"/>
  <c r="AE56" i="7"/>
  <c r="AD56" i="7"/>
  <c r="AA56" i="7"/>
  <c r="Z56" i="7"/>
  <c r="W56" i="7"/>
  <c r="F56" i="7"/>
  <c r="L56" i="7"/>
  <c r="K56" i="7"/>
  <c r="V56" i="7"/>
  <c r="S56" i="7"/>
  <c r="R56" i="7"/>
  <c r="H56" i="7"/>
  <c r="N56" i="7"/>
  <c r="G56" i="7"/>
  <c r="O56" i="7"/>
  <c r="AI55" i="7"/>
  <c r="AH55" i="7"/>
  <c r="AE55" i="7"/>
  <c r="AD55" i="7"/>
  <c r="AA55" i="7"/>
  <c r="Z55" i="7"/>
  <c r="W55" i="7"/>
  <c r="F55" i="7"/>
  <c r="L55" i="7"/>
  <c r="K55" i="7"/>
  <c r="V55" i="7"/>
  <c r="S55" i="7"/>
  <c r="R55" i="7"/>
  <c r="E55" i="7"/>
  <c r="H55" i="7"/>
  <c r="N55" i="7"/>
  <c r="G55" i="7"/>
  <c r="O55" i="7"/>
  <c r="AI54" i="7"/>
  <c r="AH54" i="7"/>
  <c r="AE54" i="7"/>
  <c r="AD54" i="7"/>
  <c r="AA54" i="7"/>
  <c r="Z54" i="7"/>
  <c r="W54" i="7"/>
  <c r="V54" i="7"/>
  <c r="S54" i="7"/>
  <c r="R54" i="7"/>
  <c r="E54" i="7"/>
  <c r="H54" i="7"/>
  <c r="N54" i="7"/>
  <c r="G54" i="7"/>
  <c r="O54" i="7"/>
  <c r="F54" i="7"/>
  <c r="L54" i="7"/>
  <c r="K54" i="7"/>
  <c r="AI53" i="7"/>
  <c r="AH53" i="7"/>
  <c r="AE53" i="7"/>
  <c r="AD53" i="7"/>
  <c r="AA53" i="7"/>
  <c r="Z53" i="7"/>
  <c r="W53" i="7"/>
  <c r="V53" i="7"/>
  <c r="S53" i="7"/>
  <c r="R53" i="7"/>
  <c r="H53" i="7"/>
  <c r="G53" i="7"/>
  <c r="F53" i="7"/>
  <c r="F60" i="7"/>
  <c r="I50" i="7"/>
  <c r="B50" i="7"/>
  <c r="AG46" i="7"/>
  <c r="AF46" i="7"/>
  <c r="AC46" i="7"/>
  <c r="AB46" i="7"/>
  <c r="Y46" i="7"/>
  <c r="X46" i="7"/>
  <c r="U46" i="7"/>
  <c r="T46" i="7"/>
  <c r="Q46" i="7"/>
  <c r="P46" i="7"/>
  <c r="AI44" i="7"/>
  <c r="AH44" i="7"/>
  <c r="AE44" i="7"/>
  <c r="AD44" i="7"/>
  <c r="AA44" i="7"/>
  <c r="Z44" i="7"/>
  <c r="Z46" i="7" s="1"/>
  <c r="W44" i="7"/>
  <c r="V44" i="7"/>
  <c r="S44" i="7"/>
  <c r="F44" i="7" s="1"/>
  <c r="L44" i="7" s="1"/>
  <c r="K44" i="7" s="1"/>
  <c r="R44" i="7"/>
  <c r="H44" i="7"/>
  <c r="N44" i="7" s="1"/>
  <c r="G44" i="7"/>
  <c r="O44" i="7" s="1"/>
  <c r="AI43" i="7"/>
  <c r="AH43" i="7"/>
  <c r="AE43" i="7"/>
  <c r="AD43" i="7"/>
  <c r="AA43" i="7"/>
  <c r="Z43" i="7"/>
  <c r="W43" i="7"/>
  <c r="V43" i="7"/>
  <c r="S43" i="7"/>
  <c r="F43" i="7" s="1"/>
  <c r="L43" i="7" s="1"/>
  <c r="K43" i="7" s="1"/>
  <c r="R43" i="7"/>
  <c r="H43" i="7"/>
  <c r="N43" i="7" s="1"/>
  <c r="G43" i="7"/>
  <c r="O43" i="7" s="1"/>
  <c r="AI42" i="7"/>
  <c r="AH42" i="7"/>
  <c r="AE42" i="7"/>
  <c r="AD42" i="7"/>
  <c r="AA42" i="7"/>
  <c r="Z42" i="7"/>
  <c r="W42" i="7"/>
  <c r="W46" i="7" s="1"/>
  <c r="V42" i="7"/>
  <c r="S42" i="7"/>
  <c r="R42" i="7"/>
  <c r="E42" i="7"/>
  <c r="D42" i="7" s="1"/>
  <c r="H42" i="7"/>
  <c r="N42" i="7" s="1"/>
  <c r="G42" i="7"/>
  <c r="O42" i="7" s="1"/>
  <c r="AI41" i="7"/>
  <c r="AH41" i="7"/>
  <c r="AE41" i="7"/>
  <c r="AD41" i="7"/>
  <c r="AA41" i="7"/>
  <c r="Z41" i="7"/>
  <c r="W41" i="7"/>
  <c r="V41" i="7"/>
  <c r="S41" i="7"/>
  <c r="R41" i="7"/>
  <c r="H41" i="7"/>
  <c r="G41" i="7"/>
  <c r="F41" i="7"/>
  <c r="I39" i="7"/>
  <c r="B39" i="7"/>
  <c r="AG35" i="7"/>
  <c r="AF35" i="7"/>
  <c r="AC35" i="7"/>
  <c r="AB35" i="7"/>
  <c r="Y35" i="7"/>
  <c r="X35" i="7"/>
  <c r="U35" i="7"/>
  <c r="T35" i="7"/>
  <c r="Q35" i="7"/>
  <c r="P35" i="7"/>
  <c r="AI33" i="7"/>
  <c r="AH33" i="7"/>
  <c r="AE33" i="7"/>
  <c r="AD33" i="7"/>
  <c r="AA33" i="7"/>
  <c r="Z33" i="7"/>
  <c r="W33" i="7"/>
  <c r="V33" i="7"/>
  <c r="E33" i="7"/>
  <c r="M33" i="7" s="1"/>
  <c r="S33" i="7"/>
  <c r="R33" i="7"/>
  <c r="H33" i="7"/>
  <c r="N33" i="7"/>
  <c r="G33" i="7"/>
  <c r="O33" i="7" s="1"/>
  <c r="AI32" i="7"/>
  <c r="AH32" i="7"/>
  <c r="AE32" i="7"/>
  <c r="AD32" i="7"/>
  <c r="AA32" i="7"/>
  <c r="Z32" i="7"/>
  <c r="W32" i="7"/>
  <c r="W35" i="7" s="1"/>
  <c r="V32" i="7"/>
  <c r="S32" i="7"/>
  <c r="R32" i="7"/>
  <c r="H32" i="7"/>
  <c r="N32" i="7" s="1"/>
  <c r="G32" i="7"/>
  <c r="O32" i="7" s="1"/>
  <c r="AI31" i="7"/>
  <c r="AH31" i="7"/>
  <c r="AE31" i="7"/>
  <c r="AD31" i="7"/>
  <c r="AA31" i="7"/>
  <c r="Z31" i="7"/>
  <c r="W31" i="7"/>
  <c r="F31" i="7"/>
  <c r="L31" i="7" s="1"/>
  <c r="K31" i="7" s="1"/>
  <c r="V31" i="7"/>
  <c r="S31" i="7"/>
  <c r="R31" i="7"/>
  <c r="H31" i="7"/>
  <c r="N31" i="7" s="1"/>
  <c r="G31" i="7"/>
  <c r="O31" i="7" s="1"/>
  <c r="E31" i="7"/>
  <c r="M31" i="7" s="1"/>
  <c r="AI30" i="7"/>
  <c r="AH30" i="7"/>
  <c r="AE30" i="7"/>
  <c r="AD30" i="7"/>
  <c r="AA30" i="7"/>
  <c r="Z30" i="7"/>
  <c r="W30" i="7"/>
  <c r="V30" i="7"/>
  <c r="E30" i="7"/>
  <c r="D30" i="7" s="1"/>
  <c r="S30" i="7"/>
  <c r="R30" i="7"/>
  <c r="H30" i="7"/>
  <c r="G30" i="7"/>
  <c r="O30" i="7" s="1"/>
  <c r="I28" i="7"/>
  <c r="B28" i="7"/>
  <c r="AG24" i="7"/>
  <c r="AF24" i="7"/>
  <c r="AC24" i="7"/>
  <c r="AB24" i="7"/>
  <c r="Y24" i="7"/>
  <c r="X24" i="7"/>
  <c r="U24" i="7"/>
  <c r="T24" i="7"/>
  <c r="Q24" i="7"/>
  <c r="P24" i="7"/>
  <c r="AI22" i="7"/>
  <c r="AH22" i="7"/>
  <c r="AE22" i="7"/>
  <c r="AD22" i="7"/>
  <c r="AA22" i="7"/>
  <c r="Z22" i="7"/>
  <c r="E22" i="7" s="1"/>
  <c r="W22" i="7"/>
  <c r="W24" i="7" s="1"/>
  <c r="V22" i="7"/>
  <c r="S22" i="7"/>
  <c r="R22" i="7"/>
  <c r="H22" i="7"/>
  <c r="N22" i="7" s="1"/>
  <c r="G22" i="7"/>
  <c r="O22" i="7" s="1"/>
  <c r="AI21" i="7"/>
  <c r="AH21" i="7"/>
  <c r="AE21" i="7"/>
  <c r="AD21" i="7"/>
  <c r="AA21" i="7"/>
  <c r="Z21" i="7"/>
  <c r="W21" i="7"/>
  <c r="V21" i="7"/>
  <c r="V24" i="7" s="1"/>
  <c r="S21" i="7"/>
  <c r="R21" i="7"/>
  <c r="H21" i="7"/>
  <c r="N21" i="7"/>
  <c r="G21" i="7"/>
  <c r="O21" i="7" s="1"/>
  <c r="AI20" i="7"/>
  <c r="AH20" i="7"/>
  <c r="AE20" i="7"/>
  <c r="AD20" i="7"/>
  <c r="AD24" i="7" s="1"/>
  <c r="AA20" i="7"/>
  <c r="AA24" i="7" s="1"/>
  <c r="Z20" i="7"/>
  <c r="W20" i="7"/>
  <c r="V20" i="7"/>
  <c r="S20" i="7"/>
  <c r="R20" i="7"/>
  <c r="H20" i="7"/>
  <c r="N20" i="7" s="1"/>
  <c r="G20" i="7"/>
  <c r="O20" i="7"/>
  <c r="AI19" i="7"/>
  <c r="AH19" i="7"/>
  <c r="AE19" i="7"/>
  <c r="AD19" i="7"/>
  <c r="AA19" i="7"/>
  <c r="Z19" i="7"/>
  <c r="W19" i="7"/>
  <c r="F19" i="7"/>
  <c r="V19" i="7"/>
  <c r="S19" i="7"/>
  <c r="R19" i="7"/>
  <c r="H19" i="7"/>
  <c r="N19" i="7" s="1"/>
  <c r="G19" i="7"/>
  <c r="I17" i="7"/>
  <c r="B17" i="7"/>
  <c r="AG182" i="4"/>
  <c r="AF182" i="4"/>
  <c r="AC182" i="4"/>
  <c r="AB182" i="4"/>
  <c r="Y182" i="4"/>
  <c r="X182" i="4"/>
  <c r="U182" i="4"/>
  <c r="T182" i="4"/>
  <c r="Q182" i="4"/>
  <c r="P182" i="4"/>
  <c r="AI180" i="4"/>
  <c r="AH180" i="4"/>
  <c r="AE180" i="4"/>
  <c r="AD180" i="4"/>
  <c r="AA180" i="4"/>
  <c r="Z180" i="4"/>
  <c r="W180" i="4"/>
  <c r="V180" i="4"/>
  <c r="S180" i="4"/>
  <c r="R180" i="4"/>
  <c r="H180" i="4"/>
  <c r="N180" i="4" s="1"/>
  <c r="G180" i="4"/>
  <c r="O180" i="4" s="1"/>
  <c r="E180" i="4"/>
  <c r="D180" i="4" s="1"/>
  <c r="AI179" i="4"/>
  <c r="AH179" i="4"/>
  <c r="AE179" i="4"/>
  <c r="AD179" i="4"/>
  <c r="AA179" i="4"/>
  <c r="Z179" i="4"/>
  <c r="W179" i="4"/>
  <c r="V179" i="4"/>
  <c r="S179" i="4"/>
  <c r="R179" i="4"/>
  <c r="H179" i="4"/>
  <c r="N179" i="4"/>
  <c r="G179" i="4"/>
  <c r="O179" i="4" s="1"/>
  <c r="AI178" i="4"/>
  <c r="AH178" i="4"/>
  <c r="AE178" i="4"/>
  <c r="AD178" i="4"/>
  <c r="AA178" i="4"/>
  <c r="Z178" i="4"/>
  <c r="W178" i="4"/>
  <c r="V178" i="4"/>
  <c r="S178" i="4"/>
  <c r="R178" i="4"/>
  <c r="H178" i="4"/>
  <c r="N178" i="4"/>
  <c r="G178" i="4"/>
  <c r="O178" i="4" s="1"/>
  <c r="AI177" i="4"/>
  <c r="F177" i="4" s="1"/>
  <c r="AH177" i="4"/>
  <c r="AE177" i="4"/>
  <c r="AE182" i="4" s="1"/>
  <c r="AD177" i="4"/>
  <c r="AD182" i="4" s="1"/>
  <c r="AA177" i="4"/>
  <c r="Z177" i="4"/>
  <c r="W177" i="4"/>
  <c r="V177" i="4"/>
  <c r="S177" i="4"/>
  <c r="R177" i="4"/>
  <c r="H177" i="4"/>
  <c r="G177" i="4"/>
  <c r="I175" i="4"/>
  <c r="B175" i="4"/>
  <c r="AG171" i="4"/>
  <c r="AF171" i="4"/>
  <c r="AC171" i="4"/>
  <c r="AB171" i="4"/>
  <c r="Y171" i="4"/>
  <c r="X171" i="4"/>
  <c r="U171" i="4"/>
  <c r="T171" i="4"/>
  <c r="Q171" i="4"/>
  <c r="P171" i="4"/>
  <c r="AI169" i="4"/>
  <c r="AH169" i="4"/>
  <c r="AE169" i="4"/>
  <c r="AD169" i="4"/>
  <c r="AA169" i="4"/>
  <c r="Z169" i="4"/>
  <c r="W169" i="4"/>
  <c r="W171" i="4" s="1"/>
  <c r="V169" i="4"/>
  <c r="S169" i="4"/>
  <c r="S171" i="4" s="1"/>
  <c r="R169" i="4"/>
  <c r="E169" i="4" s="1"/>
  <c r="H169" i="4"/>
  <c r="N169" i="4" s="1"/>
  <c r="G169" i="4"/>
  <c r="O169" i="4" s="1"/>
  <c r="AI168" i="4"/>
  <c r="AH168" i="4"/>
  <c r="AE168" i="4"/>
  <c r="AD168" i="4"/>
  <c r="AA168" i="4"/>
  <c r="Z168" i="4"/>
  <c r="W168" i="4"/>
  <c r="V168" i="4"/>
  <c r="S168" i="4"/>
  <c r="R168" i="4"/>
  <c r="H168" i="4"/>
  <c r="N168" i="4" s="1"/>
  <c r="G168" i="4"/>
  <c r="O168" i="4" s="1"/>
  <c r="AI167" i="4"/>
  <c r="AH167" i="4"/>
  <c r="AE167" i="4"/>
  <c r="AD167" i="4"/>
  <c r="AA167" i="4"/>
  <c r="Z167" i="4"/>
  <c r="W167" i="4"/>
  <c r="V167" i="4"/>
  <c r="S167" i="4"/>
  <c r="R167" i="4"/>
  <c r="H167" i="4"/>
  <c r="N167" i="4"/>
  <c r="G167" i="4"/>
  <c r="O167" i="4"/>
  <c r="AI166" i="4"/>
  <c r="AH166" i="4"/>
  <c r="AE166" i="4"/>
  <c r="AD166" i="4"/>
  <c r="AA166" i="4"/>
  <c r="Z166" i="4"/>
  <c r="W166" i="4"/>
  <c r="V166" i="4"/>
  <c r="S166" i="4"/>
  <c r="F166" i="4"/>
  <c r="L166" i="4" s="1"/>
  <c r="R166" i="4"/>
  <c r="H166" i="4"/>
  <c r="G166" i="4"/>
  <c r="I164" i="4"/>
  <c r="B164" i="4"/>
  <c r="AG160" i="4"/>
  <c r="AF160" i="4"/>
  <c r="AC160" i="4"/>
  <c r="AB160" i="4"/>
  <c r="Y160" i="4"/>
  <c r="X160" i="4"/>
  <c r="U160" i="4"/>
  <c r="T160" i="4"/>
  <c r="Q160" i="4"/>
  <c r="P160" i="4"/>
  <c r="AI158" i="4"/>
  <c r="AH158" i="4"/>
  <c r="AE158" i="4"/>
  <c r="AD158" i="4"/>
  <c r="AA158" i="4"/>
  <c r="Z158" i="4"/>
  <c r="W158" i="4"/>
  <c r="V158" i="4"/>
  <c r="S158" i="4"/>
  <c r="R158" i="4"/>
  <c r="E158" i="4" s="1"/>
  <c r="H158" i="4"/>
  <c r="N158" i="4" s="1"/>
  <c r="G158" i="4"/>
  <c r="O158" i="4" s="1"/>
  <c r="AI157" i="4"/>
  <c r="AH157" i="4"/>
  <c r="AE157" i="4"/>
  <c r="AD157" i="4"/>
  <c r="AD160" i="4" s="1"/>
  <c r="AA157" i="4"/>
  <c r="Z157" i="4"/>
  <c r="W157" i="4"/>
  <c r="V157" i="4"/>
  <c r="E157" i="4" s="1"/>
  <c r="S157" i="4"/>
  <c r="R157" i="4"/>
  <c r="H157" i="4"/>
  <c r="N157" i="4"/>
  <c r="G157" i="4"/>
  <c r="O157" i="4" s="1"/>
  <c r="AI156" i="4"/>
  <c r="AH156" i="4"/>
  <c r="AE156" i="4"/>
  <c r="AD156" i="4"/>
  <c r="AA156" i="4"/>
  <c r="Z156" i="4"/>
  <c r="W156" i="4"/>
  <c r="V156" i="4"/>
  <c r="S156" i="4"/>
  <c r="R156" i="4"/>
  <c r="H156" i="4"/>
  <c r="N156" i="4" s="1"/>
  <c r="G156" i="4"/>
  <c r="O156" i="4" s="1"/>
  <c r="AI155" i="4"/>
  <c r="AH155" i="4"/>
  <c r="AE155" i="4"/>
  <c r="AD155" i="4"/>
  <c r="AA155" i="4"/>
  <c r="AA160" i="4" s="1"/>
  <c r="Z155" i="4"/>
  <c r="W155" i="4"/>
  <c r="V155" i="4"/>
  <c r="S155" i="4"/>
  <c r="R155" i="4"/>
  <c r="H155" i="4"/>
  <c r="G155" i="4"/>
  <c r="I153" i="4"/>
  <c r="B153" i="4"/>
  <c r="AG149" i="4"/>
  <c r="AF149" i="4"/>
  <c r="AC149" i="4"/>
  <c r="AB149" i="4"/>
  <c r="Y149" i="4"/>
  <c r="X149" i="4"/>
  <c r="U149" i="4"/>
  <c r="T149" i="4"/>
  <c r="Q149" i="4"/>
  <c r="P149" i="4"/>
  <c r="AI147" i="4"/>
  <c r="AH147" i="4"/>
  <c r="AE147" i="4"/>
  <c r="AD147" i="4"/>
  <c r="AA147" i="4"/>
  <c r="Z147" i="4"/>
  <c r="W147" i="4"/>
  <c r="V147" i="4"/>
  <c r="S147" i="4"/>
  <c r="R147" i="4"/>
  <c r="H147" i="4"/>
  <c r="N147" i="4" s="1"/>
  <c r="G147" i="4"/>
  <c r="O147" i="4" s="1"/>
  <c r="AI146" i="4"/>
  <c r="AH146" i="4"/>
  <c r="AE146" i="4"/>
  <c r="AD146" i="4"/>
  <c r="AA146" i="4"/>
  <c r="Z146" i="4"/>
  <c r="W146" i="4"/>
  <c r="V146" i="4"/>
  <c r="S146" i="4"/>
  <c r="F146" i="4" s="1"/>
  <c r="L146" i="4" s="1"/>
  <c r="K146" i="4" s="1"/>
  <c r="R146" i="4"/>
  <c r="E146" i="4" s="1"/>
  <c r="H146" i="4"/>
  <c r="N146" i="4" s="1"/>
  <c r="G146" i="4"/>
  <c r="O146" i="4" s="1"/>
  <c r="AI145" i="4"/>
  <c r="AH145" i="4"/>
  <c r="AE145" i="4"/>
  <c r="AD145" i="4"/>
  <c r="AA145" i="4"/>
  <c r="Z145" i="4"/>
  <c r="E145" i="4" s="1"/>
  <c r="W145" i="4"/>
  <c r="W149" i="4" s="1"/>
  <c r="V145" i="4"/>
  <c r="S145" i="4"/>
  <c r="R145" i="4"/>
  <c r="H145" i="4"/>
  <c r="N145" i="4" s="1"/>
  <c r="G145" i="4"/>
  <c r="O145" i="4" s="1"/>
  <c r="AI144" i="4"/>
  <c r="AH144" i="4"/>
  <c r="AE144" i="4"/>
  <c r="AD144" i="4"/>
  <c r="AD149" i="4"/>
  <c r="AA144" i="4"/>
  <c r="Z144" i="4"/>
  <c r="W144" i="4"/>
  <c r="V144" i="4"/>
  <c r="S144" i="4"/>
  <c r="F144" i="4"/>
  <c r="R144" i="4"/>
  <c r="E144" i="4" s="1"/>
  <c r="H144" i="4"/>
  <c r="G144" i="4"/>
  <c r="I142" i="4"/>
  <c r="B142" i="4"/>
  <c r="AG138" i="4"/>
  <c r="AF138" i="4"/>
  <c r="AC138" i="4"/>
  <c r="AB138" i="4"/>
  <c r="Y138" i="4"/>
  <c r="X138" i="4"/>
  <c r="U138" i="4"/>
  <c r="T138" i="4"/>
  <c r="Q138" i="4"/>
  <c r="P138" i="4"/>
  <c r="AI136" i="4"/>
  <c r="AH136" i="4"/>
  <c r="AE136" i="4"/>
  <c r="AD136" i="4"/>
  <c r="AA136" i="4"/>
  <c r="Z136" i="4"/>
  <c r="W136" i="4"/>
  <c r="V136" i="4"/>
  <c r="S136" i="4"/>
  <c r="R136" i="4"/>
  <c r="H136" i="4"/>
  <c r="N136" i="4"/>
  <c r="G136" i="4"/>
  <c r="O136" i="4" s="1"/>
  <c r="AI135" i="4"/>
  <c r="AH135" i="4"/>
  <c r="AE135" i="4"/>
  <c r="AD135" i="4"/>
  <c r="AD138" i="4" s="1"/>
  <c r="AA135" i="4"/>
  <c r="Z135" i="4"/>
  <c r="W135" i="4"/>
  <c r="V135" i="4"/>
  <c r="E135" i="4" s="1"/>
  <c r="S135" i="4"/>
  <c r="F135" i="4"/>
  <c r="L135" i="4" s="1"/>
  <c r="K135" i="4" s="1"/>
  <c r="R135" i="4"/>
  <c r="H135" i="4"/>
  <c r="N135" i="4" s="1"/>
  <c r="G135" i="4"/>
  <c r="O135" i="4" s="1"/>
  <c r="AI134" i="4"/>
  <c r="AH134" i="4"/>
  <c r="AE134" i="4"/>
  <c r="AD134" i="4"/>
  <c r="AA134" i="4"/>
  <c r="F134" i="4" s="1"/>
  <c r="L134" i="4" s="1"/>
  <c r="K134" i="4" s="1"/>
  <c r="Z134" i="4"/>
  <c r="W134" i="4"/>
  <c r="V134" i="4"/>
  <c r="E134" i="4"/>
  <c r="D134" i="4" s="1"/>
  <c r="S134" i="4"/>
  <c r="R134" i="4"/>
  <c r="H134" i="4"/>
  <c r="N134" i="4"/>
  <c r="G134" i="4"/>
  <c r="O134" i="4" s="1"/>
  <c r="AI133" i="4"/>
  <c r="AH133" i="4"/>
  <c r="AE133" i="4"/>
  <c r="AD133" i="4"/>
  <c r="AA133" i="4"/>
  <c r="Z133" i="4"/>
  <c r="W133" i="4"/>
  <c r="W138" i="4" s="1"/>
  <c r="V133" i="4"/>
  <c r="S133" i="4"/>
  <c r="R133" i="4"/>
  <c r="H133" i="4"/>
  <c r="G133" i="4"/>
  <c r="I131" i="4"/>
  <c r="B131" i="4"/>
  <c r="AG127" i="4"/>
  <c r="AF127" i="4"/>
  <c r="AC127" i="4"/>
  <c r="AB127" i="4"/>
  <c r="Y127" i="4"/>
  <c r="X127" i="4"/>
  <c r="U127" i="4"/>
  <c r="T127" i="4"/>
  <c r="Q127" i="4"/>
  <c r="P127" i="4"/>
  <c r="AI125" i="4"/>
  <c r="AH125" i="4"/>
  <c r="AE125" i="4"/>
  <c r="AD125" i="4"/>
  <c r="AA125" i="4"/>
  <c r="Z125" i="4"/>
  <c r="W125" i="4"/>
  <c r="W127" i="4" s="1"/>
  <c r="V125" i="4"/>
  <c r="S125" i="4"/>
  <c r="R125" i="4"/>
  <c r="E125" i="4"/>
  <c r="D125" i="4" s="1"/>
  <c r="H125" i="4"/>
  <c r="N125" i="4" s="1"/>
  <c r="G125" i="4"/>
  <c r="O125" i="4" s="1"/>
  <c r="AI124" i="4"/>
  <c r="AH124" i="4"/>
  <c r="AE124" i="4"/>
  <c r="AD124" i="4"/>
  <c r="AD127" i="4" s="1"/>
  <c r="AA124" i="4"/>
  <c r="Z124" i="4"/>
  <c r="W124" i="4"/>
  <c r="V124" i="4"/>
  <c r="S124" i="4"/>
  <c r="R124" i="4"/>
  <c r="H124" i="4"/>
  <c r="N124" i="4"/>
  <c r="G124" i="4"/>
  <c r="O124" i="4" s="1"/>
  <c r="AI123" i="4"/>
  <c r="AH123" i="4"/>
  <c r="AE123" i="4"/>
  <c r="AD123" i="4"/>
  <c r="AA123" i="4"/>
  <c r="Z123" i="4"/>
  <c r="W123" i="4"/>
  <c r="V123" i="4"/>
  <c r="S123" i="4"/>
  <c r="R123" i="4"/>
  <c r="H123" i="4"/>
  <c r="N123" i="4"/>
  <c r="G123" i="4"/>
  <c r="O123" i="4" s="1"/>
  <c r="AI122" i="4"/>
  <c r="AH122" i="4"/>
  <c r="AE122" i="4"/>
  <c r="AD122" i="4"/>
  <c r="AA122" i="4"/>
  <c r="Z122" i="4"/>
  <c r="W122" i="4"/>
  <c r="V122" i="4"/>
  <c r="S122" i="4"/>
  <c r="R122" i="4"/>
  <c r="H122" i="4"/>
  <c r="G122" i="4"/>
  <c r="I120" i="4"/>
  <c r="B120" i="4"/>
  <c r="AG116" i="4"/>
  <c r="AF116" i="4"/>
  <c r="AC116" i="4"/>
  <c r="AB116" i="4"/>
  <c r="Y116" i="4"/>
  <c r="X116" i="4"/>
  <c r="U116" i="4"/>
  <c r="T116" i="4"/>
  <c r="Q116" i="4"/>
  <c r="P116" i="4"/>
  <c r="AI114" i="4"/>
  <c r="AH114" i="4"/>
  <c r="AE114" i="4"/>
  <c r="AD114" i="4"/>
  <c r="AA114" i="4"/>
  <c r="Z114" i="4"/>
  <c r="W114" i="4"/>
  <c r="V114" i="4"/>
  <c r="E114" i="4" s="1"/>
  <c r="S114" i="4"/>
  <c r="R114" i="4"/>
  <c r="H114" i="4"/>
  <c r="N114" i="4"/>
  <c r="G114" i="4"/>
  <c r="O114" i="4" s="1"/>
  <c r="AI113" i="4"/>
  <c r="AH113" i="4"/>
  <c r="AE113" i="4"/>
  <c r="AD113" i="4"/>
  <c r="AA113" i="4"/>
  <c r="Z113" i="4"/>
  <c r="W113" i="4"/>
  <c r="V113" i="4"/>
  <c r="S113" i="4"/>
  <c r="F113" i="4"/>
  <c r="L113" i="4" s="1"/>
  <c r="K113" i="4" s="1"/>
  <c r="R113" i="4"/>
  <c r="H113" i="4"/>
  <c r="N113" i="4" s="1"/>
  <c r="G113" i="4"/>
  <c r="O113" i="4" s="1"/>
  <c r="AI112" i="4"/>
  <c r="AH112" i="4"/>
  <c r="AE112" i="4"/>
  <c r="AD112" i="4"/>
  <c r="AA112" i="4"/>
  <c r="Z112" i="4"/>
  <c r="W112" i="4"/>
  <c r="V112" i="4"/>
  <c r="S112" i="4"/>
  <c r="S116" i="4" s="1"/>
  <c r="R112" i="4"/>
  <c r="E112" i="4" s="1"/>
  <c r="H112" i="4"/>
  <c r="N112" i="4" s="1"/>
  <c r="G112" i="4"/>
  <c r="O112" i="4" s="1"/>
  <c r="AI111" i="4"/>
  <c r="AH111" i="4"/>
  <c r="AE111" i="4"/>
  <c r="AD111" i="4"/>
  <c r="AD116" i="4"/>
  <c r="AA111" i="4"/>
  <c r="Z111" i="4"/>
  <c r="W111" i="4"/>
  <c r="V111" i="4"/>
  <c r="S111" i="4"/>
  <c r="R111" i="4"/>
  <c r="H111" i="4"/>
  <c r="G111" i="4"/>
  <c r="I109" i="4"/>
  <c r="B109" i="4"/>
  <c r="AG105" i="4"/>
  <c r="AF105" i="4"/>
  <c r="AC105" i="4"/>
  <c r="AB105" i="4"/>
  <c r="Y105" i="4"/>
  <c r="X105" i="4"/>
  <c r="U105" i="4"/>
  <c r="T105" i="4"/>
  <c r="Q105" i="4"/>
  <c r="P105" i="4"/>
  <c r="AI103" i="4"/>
  <c r="AH103" i="4"/>
  <c r="AE103" i="4"/>
  <c r="AD103" i="4"/>
  <c r="AA103" i="4"/>
  <c r="Z103" i="4"/>
  <c r="W103" i="4"/>
  <c r="V103" i="4"/>
  <c r="S103" i="4"/>
  <c r="R103" i="4"/>
  <c r="H103" i="4"/>
  <c r="N103" i="4" s="1"/>
  <c r="G103" i="4"/>
  <c r="O103" i="4" s="1"/>
  <c r="AI102" i="4"/>
  <c r="AH102" i="4"/>
  <c r="AE102" i="4"/>
  <c r="AD102" i="4"/>
  <c r="AA102" i="4"/>
  <c r="Z102" i="4"/>
  <c r="W102" i="4"/>
  <c r="V102" i="4"/>
  <c r="E102" i="4" s="1"/>
  <c r="S102" i="4"/>
  <c r="R102" i="4"/>
  <c r="H102" i="4"/>
  <c r="N102" i="4"/>
  <c r="G102" i="4"/>
  <c r="O102" i="4" s="1"/>
  <c r="AI101" i="4"/>
  <c r="AH101" i="4"/>
  <c r="AE101" i="4"/>
  <c r="AD101" i="4"/>
  <c r="AA101" i="4"/>
  <c r="Z101" i="4"/>
  <c r="W101" i="4"/>
  <c r="V101" i="4"/>
  <c r="E101" i="4" s="1"/>
  <c r="S101" i="4"/>
  <c r="F101" i="4"/>
  <c r="L101" i="4" s="1"/>
  <c r="K101" i="4" s="1"/>
  <c r="R101" i="4"/>
  <c r="H101" i="4"/>
  <c r="N101" i="4" s="1"/>
  <c r="G101" i="4"/>
  <c r="O101" i="4" s="1"/>
  <c r="AI100" i="4"/>
  <c r="AH100" i="4"/>
  <c r="AE100" i="4"/>
  <c r="AE105" i="4"/>
  <c r="AD100" i="4"/>
  <c r="AA100" i="4"/>
  <c r="Z100" i="4"/>
  <c r="Z105" i="4" s="1"/>
  <c r="W100" i="4"/>
  <c r="V100" i="4"/>
  <c r="S100" i="4"/>
  <c r="R100" i="4"/>
  <c r="H100" i="4"/>
  <c r="G100" i="4"/>
  <c r="I98" i="4"/>
  <c r="B98" i="4"/>
  <c r="AG94" i="4"/>
  <c r="AF94" i="4"/>
  <c r="AC94" i="4"/>
  <c r="AB94" i="4"/>
  <c r="Y94" i="4"/>
  <c r="X94" i="4"/>
  <c r="U94" i="4"/>
  <c r="T94" i="4"/>
  <c r="Q94" i="4"/>
  <c r="P94" i="4"/>
  <c r="AI92" i="4"/>
  <c r="AH92" i="4"/>
  <c r="AE92" i="4"/>
  <c r="AD92" i="4"/>
  <c r="AA92" i="4"/>
  <c r="Z92" i="4"/>
  <c r="W92" i="4"/>
  <c r="W94" i="4" s="1"/>
  <c r="V92" i="4"/>
  <c r="E92" i="4" s="1"/>
  <c r="S92" i="4"/>
  <c r="F92" i="4" s="1"/>
  <c r="L92" i="4" s="1"/>
  <c r="K92" i="4" s="1"/>
  <c r="R92" i="4"/>
  <c r="H92" i="4"/>
  <c r="N92" i="4" s="1"/>
  <c r="G92" i="4"/>
  <c r="O92" i="4" s="1"/>
  <c r="AI91" i="4"/>
  <c r="AH91" i="4"/>
  <c r="AE91" i="4"/>
  <c r="AD91" i="4"/>
  <c r="AA91" i="4"/>
  <c r="F91" i="4" s="1"/>
  <c r="L91" i="4" s="1"/>
  <c r="K91" i="4" s="1"/>
  <c r="Z91" i="4"/>
  <c r="W91" i="4"/>
  <c r="V91" i="4"/>
  <c r="E91" i="4"/>
  <c r="D91" i="4" s="1"/>
  <c r="S91" i="4"/>
  <c r="R91" i="4"/>
  <c r="H91" i="4"/>
  <c r="N91" i="4"/>
  <c r="G91" i="4"/>
  <c r="O91" i="4" s="1"/>
  <c r="AI90" i="4"/>
  <c r="AH90" i="4"/>
  <c r="AE90" i="4"/>
  <c r="AD90" i="4"/>
  <c r="AA90" i="4"/>
  <c r="Z90" i="4"/>
  <c r="W90" i="4"/>
  <c r="V90" i="4"/>
  <c r="S90" i="4"/>
  <c r="R90" i="4"/>
  <c r="E90" i="4" s="1"/>
  <c r="H90" i="4"/>
  <c r="N90" i="4" s="1"/>
  <c r="G90" i="4"/>
  <c r="O90" i="4"/>
  <c r="AI89" i="4"/>
  <c r="AH89" i="4"/>
  <c r="AE89" i="4"/>
  <c r="AE94" i="4"/>
  <c r="AD89" i="4"/>
  <c r="AD94" i="4"/>
  <c r="AA89" i="4"/>
  <c r="Z89" i="4"/>
  <c r="W89" i="4"/>
  <c r="V89" i="4"/>
  <c r="S89" i="4"/>
  <c r="R89" i="4"/>
  <c r="H89" i="4"/>
  <c r="N89" i="4" s="1"/>
  <c r="G89" i="4"/>
  <c r="I86" i="4"/>
  <c r="B86" i="4"/>
  <c r="AG82" i="4"/>
  <c r="AF82" i="4"/>
  <c r="AC82" i="4"/>
  <c r="AB82" i="4"/>
  <c r="Y82" i="4"/>
  <c r="X82" i="4"/>
  <c r="U82" i="4"/>
  <c r="T82" i="4"/>
  <c r="Q82" i="4"/>
  <c r="P82" i="4"/>
  <c r="AI80" i="4"/>
  <c r="AH80" i="4"/>
  <c r="AE80" i="4"/>
  <c r="AD80" i="4"/>
  <c r="AA80" i="4"/>
  <c r="Z80" i="4"/>
  <c r="W80" i="4"/>
  <c r="V80" i="4"/>
  <c r="S80" i="4"/>
  <c r="R80" i="4"/>
  <c r="E80" i="4" s="1"/>
  <c r="H80" i="4"/>
  <c r="N80" i="4" s="1"/>
  <c r="G80" i="4"/>
  <c r="O80" i="4" s="1"/>
  <c r="AI79" i="4"/>
  <c r="AH79" i="4"/>
  <c r="AE79" i="4"/>
  <c r="AD79" i="4"/>
  <c r="AA79" i="4"/>
  <c r="Z79" i="4"/>
  <c r="W79" i="4"/>
  <c r="V79" i="4"/>
  <c r="S79" i="4"/>
  <c r="F79" i="4" s="1"/>
  <c r="L79" i="4" s="1"/>
  <c r="K79" i="4" s="1"/>
  <c r="R79" i="4"/>
  <c r="E79" i="4"/>
  <c r="D79" i="4" s="1"/>
  <c r="H79" i="4"/>
  <c r="N79" i="4"/>
  <c r="G79" i="4"/>
  <c r="O79" i="4" s="1"/>
  <c r="AI78" i="4"/>
  <c r="AH78" i="4"/>
  <c r="AE78" i="4"/>
  <c r="AD78" i="4"/>
  <c r="AA78" i="4"/>
  <c r="Z78" i="4"/>
  <c r="W78" i="4"/>
  <c r="V78" i="4"/>
  <c r="S78" i="4"/>
  <c r="F78" i="4" s="1"/>
  <c r="L78" i="4" s="1"/>
  <c r="K78" i="4" s="1"/>
  <c r="R78" i="4"/>
  <c r="E78" i="4"/>
  <c r="D78" i="4" s="1"/>
  <c r="H78" i="4"/>
  <c r="N78" i="4"/>
  <c r="G78" i="4"/>
  <c r="O78" i="4" s="1"/>
  <c r="AI77" i="4"/>
  <c r="AH77" i="4"/>
  <c r="AE77" i="4"/>
  <c r="AD77" i="4"/>
  <c r="AA77" i="4"/>
  <c r="F77" i="4" s="1"/>
  <c r="Z77" i="4"/>
  <c r="Z82" i="4" s="1"/>
  <c r="W77" i="4"/>
  <c r="V77" i="4"/>
  <c r="E77" i="4" s="1"/>
  <c r="S77" i="4"/>
  <c r="R77" i="4"/>
  <c r="R82" i="4" s="1"/>
  <c r="H77" i="4"/>
  <c r="G77" i="4"/>
  <c r="I74" i="4"/>
  <c r="B74" i="4"/>
  <c r="AG70" i="4"/>
  <c r="AF70" i="4"/>
  <c r="AC70" i="4"/>
  <c r="AB70" i="4"/>
  <c r="Y70" i="4"/>
  <c r="X70" i="4"/>
  <c r="U70" i="4"/>
  <c r="T70" i="4"/>
  <c r="Q70" i="4"/>
  <c r="P70" i="4"/>
  <c r="AI68" i="4"/>
  <c r="AH68" i="4"/>
  <c r="AE68" i="4"/>
  <c r="AD68" i="4"/>
  <c r="AA68" i="4"/>
  <c r="Z68" i="4"/>
  <c r="W68" i="4"/>
  <c r="V68" i="4"/>
  <c r="S68" i="4"/>
  <c r="R68" i="4"/>
  <c r="E68" i="4"/>
  <c r="D68" i="4" s="1"/>
  <c r="H68" i="4"/>
  <c r="N68" i="4" s="1"/>
  <c r="G68" i="4"/>
  <c r="O68" i="4" s="1"/>
  <c r="AI67" i="4"/>
  <c r="AH67" i="4"/>
  <c r="AE67" i="4"/>
  <c r="AD67" i="4"/>
  <c r="AA67" i="4"/>
  <c r="Z67" i="4"/>
  <c r="W67" i="4"/>
  <c r="V67" i="4"/>
  <c r="E67" i="4" s="1"/>
  <c r="S67" i="4"/>
  <c r="R67" i="4"/>
  <c r="H67" i="4"/>
  <c r="N67" i="4"/>
  <c r="G67" i="4"/>
  <c r="O67" i="4" s="1"/>
  <c r="AI66" i="4"/>
  <c r="AH66" i="4"/>
  <c r="AE66" i="4"/>
  <c r="AE70" i="4" s="1"/>
  <c r="AD66" i="4"/>
  <c r="AA66" i="4"/>
  <c r="Z66" i="4"/>
  <c r="W66" i="4"/>
  <c r="V66" i="4"/>
  <c r="S66" i="4"/>
  <c r="R66" i="4"/>
  <c r="H66" i="4"/>
  <c r="N66" i="4" s="1"/>
  <c r="G66" i="4"/>
  <c r="O66" i="4" s="1"/>
  <c r="AI65" i="4"/>
  <c r="AH65" i="4"/>
  <c r="AE65" i="4"/>
  <c r="AD65" i="4"/>
  <c r="AA65" i="4"/>
  <c r="AA70" i="4" s="1"/>
  <c r="Z65" i="4"/>
  <c r="W65" i="4"/>
  <c r="V65" i="4"/>
  <c r="S65" i="4"/>
  <c r="R65" i="4"/>
  <c r="H65" i="4"/>
  <c r="G65" i="4"/>
  <c r="E65" i="4"/>
  <c r="D65" i="4" s="1"/>
  <c r="I62" i="4"/>
  <c r="B62" i="4"/>
  <c r="AG58" i="4"/>
  <c r="AF58" i="4"/>
  <c r="AC58" i="4"/>
  <c r="AB58" i="4"/>
  <c r="Y58" i="4"/>
  <c r="X58" i="4"/>
  <c r="U58" i="4"/>
  <c r="T58" i="4"/>
  <c r="Q58" i="4"/>
  <c r="P58" i="4"/>
  <c r="AI56" i="4"/>
  <c r="AH56" i="4"/>
  <c r="AE56" i="4"/>
  <c r="AD56" i="4"/>
  <c r="AA56" i="4"/>
  <c r="Z56" i="4"/>
  <c r="W56" i="4"/>
  <c r="V56" i="4"/>
  <c r="S56" i="4"/>
  <c r="R56" i="4"/>
  <c r="H56" i="4"/>
  <c r="N56" i="4"/>
  <c r="G56" i="4"/>
  <c r="G60" i="4" s="1"/>
  <c r="O56" i="4"/>
  <c r="AI55" i="4"/>
  <c r="AH55" i="4"/>
  <c r="AE55" i="4"/>
  <c r="AD55" i="4"/>
  <c r="AA55" i="4"/>
  <c r="Z55" i="4"/>
  <c r="W55" i="4"/>
  <c r="V55" i="4"/>
  <c r="S55" i="4"/>
  <c r="R55" i="4"/>
  <c r="H55" i="4"/>
  <c r="N55" i="4"/>
  <c r="G55" i="4"/>
  <c r="O55" i="4" s="1"/>
  <c r="AI54" i="4"/>
  <c r="AH54" i="4"/>
  <c r="AE54" i="4"/>
  <c r="AD54" i="4"/>
  <c r="AA54" i="4"/>
  <c r="Z54" i="4"/>
  <c r="W54" i="4"/>
  <c r="V54" i="4"/>
  <c r="S54" i="4"/>
  <c r="R54" i="4"/>
  <c r="E54" i="4" s="1"/>
  <c r="H54" i="4"/>
  <c r="N54" i="4" s="1"/>
  <c r="N60" i="4" s="1"/>
  <c r="G54" i="4"/>
  <c r="O54" i="4" s="1"/>
  <c r="AI53" i="4"/>
  <c r="AH53" i="4"/>
  <c r="AE53" i="4"/>
  <c r="AD53" i="4"/>
  <c r="AA53" i="4"/>
  <c r="Z53" i="4"/>
  <c r="W53" i="4"/>
  <c r="V53" i="4"/>
  <c r="S53" i="4"/>
  <c r="R53" i="4"/>
  <c r="H53" i="4"/>
  <c r="G53" i="4"/>
  <c r="I50" i="4"/>
  <c r="B50" i="4"/>
  <c r="AG46" i="4"/>
  <c r="AF46" i="4"/>
  <c r="AC46" i="4"/>
  <c r="AB46" i="4"/>
  <c r="Y46" i="4"/>
  <c r="X46" i="4"/>
  <c r="U46" i="4"/>
  <c r="T46" i="4"/>
  <c r="Q46" i="4"/>
  <c r="P46" i="4"/>
  <c r="AI44" i="4"/>
  <c r="AH44" i="4"/>
  <c r="AE44" i="4"/>
  <c r="AD44" i="4"/>
  <c r="AA44" i="4"/>
  <c r="Z44" i="4"/>
  <c r="W44" i="4"/>
  <c r="V44" i="4"/>
  <c r="S44" i="4"/>
  <c r="R44" i="4"/>
  <c r="H44" i="4"/>
  <c r="N44" i="4"/>
  <c r="G44" i="4"/>
  <c r="O44" i="4" s="1"/>
  <c r="AI43" i="4"/>
  <c r="AH43" i="4"/>
  <c r="AE43" i="4"/>
  <c r="AD43" i="4"/>
  <c r="AA43" i="4"/>
  <c r="Z43" i="4"/>
  <c r="W43" i="4"/>
  <c r="V43" i="4"/>
  <c r="E43" i="4" s="1"/>
  <c r="S43" i="4"/>
  <c r="R43" i="4"/>
  <c r="H43" i="4"/>
  <c r="N43" i="4" s="1"/>
  <c r="G43" i="4"/>
  <c r="O43" i="4" s="1"/>
  <c r="AI42" i="4"/>
  <c r="AH42" i="4"/>
  <c r="AE42" i="4"/>
  <c r="AD42" i="4"/>
  <c r="AA42" i="4"/>
  <c r="Z42" i="4"/>
  <c r="W42" i="4"/>
  <c r="V42" i="4"/>
  <c r="E42" i="4" s="1"/>
  <c r="S42" i="4"/>
  <c r="R42" i="4"/>
  <c r="H42" i="4"/>
  <c r="N42" i="4" s="1"/>
  <c r="G42" i="4"/>
  <c r="O42" i="4" s="1"/>
  <c r="AI41" i="4"/>
  <c r="AH41" i="4"/>
  <c r="AE41" i="4"/>
  <c r="AD41" i="4"/>
  <c r="AD46" i="4"/>
  <c r="AA41" i="4"/>
  <c r="Z41" i="4"/>
  <c r="Z46" i="4"/>
  <c r="W41" i="4"/>
  <c r="V41" i="4"/>
  <c r="S41" i="4"/>
  <c r="R41" i="4"/>
  <c r="R46" i="4" s="1"/>
  <c r="H41" i="4"/>
  <c r="G41" i="4"/>
  <c r="I39" i="4"/>
  <c r="B39" i="4"/>
  <c r="AG35" i="4"/>
  <c r="AF35" i="4"/>
  <c r="AC35" i="4"/>
  <c r="AB35" i="4"/>
  <c r="Y35" i="4"/>
  <c r="X35" i="4"/>
  <c r="U35" i="4"/>
  <c r="T35" i="4"/>
  <c r="Q35" i="4"/>
  <c r="P35" i="4"/>
  <c r="AI33" i="4"/>
  <c r="AH33" i="4"/>
  <c r="AE33" i="4"/>
  <c r="AD33" i="4"/>
  <c r="AA33" i="4"/>
  <c r="AA35" i="4" s="1"/>
  <c r="Z33" i="4"/>
  <c r="W33" i="4"/>
  <c r="V33" i="4"/>
  <c r="S33" i="4"/>
  <c r="F33" i="4" s="1"/>
  <c r="L33" i="4" s="1"/>
  <c r="K33" i="4" s="1"/>
  <c r="R33" i="4"/>
  <c r="H33" i="4"/>
  <c r="N33" i="4" s="1"/>
  <c r="G33" i="4"/>
  <c r="O33" i="4" s="1"/>
  <c r="AI32" i="4"/>
  <c r="AH32" i="4"/>
  <c r="AE32" i="4"/>
  <c r="AD32" i="4"/>
  <c r="AA32" i="4"/>
  <c r="Z32" i="4"/>
  <c r="E32" i="4" s="1"/>
  <c r="D32" i="4" s="1"/>
  <c r="W32" i="4"/>
  <c r="V32" i="4"/>
  <c r="S32" i="4"/>
  <c r="F32" i="4"/>
  <c r="L32" i="4" s="1"/>
  <c r="K32" i="4" s="1"/>
  <c r="R32" i="4"/>
  <c r="H32" i="4"/>
  <c r="N32" i="4" s="1"/>
  <c r="G32" i="4"/>
  <c r="O32" i="4" s="1"/>
  <c r="AI31" i="4"/>
  <c r="AH31" i="4"/>
  <c r="AE31" i="4"/>
  <c r="AD31" i="4"/>
  <c r="AA31" i="4"/>
  <c r="Z31" i="4"/>
  <c r="W31" i="4"/>
  <c r="V31" i="4"/>
  <c r="S31" i="4"/>
  <c r="R31" i="4"/>
  <c r="E31" i="4"/>
  <c r="D31" i="4" s="1"/>
  <c r="H31" i="4"/>
  <c r="N31" i="4" s="1"/>
  <c r="G31" i="4"/>
  <c r="O31" i="4" s="1"/>
  <c r="AI30" i="4"/>
  <c r="AH30" i="4"/>
  <c r="AE30" i="4"/>
  <c r="AD30" i="4"/>
  <c r="AD35" i="4"/>
  <c r="AA30" i="4"/>
  <c r="Z30" i="4"/>
  <c r="W30" i="4"/>
  <c r="F30" i="4" s="1"/>
  <c r="V30" i="4"/>
  <c r="S30" i="4"/>
  <c r="R30" i="4"/>
  <c r="H30" i="4"/>
  <c r="G30" i="4"/>
  <c r="I28" i="4"/>
  <c r="B28" i="4"/>
  <c r="AG24" i="4"/>
  <c r="AF24" i="4"/>
  <c r="AC24" i="4"/>
  <c r="AB24" i="4"/>
  <c r="Y24" i="4"/>
  <c r="X24" i="4"/>
  <c r="U24" i="4"/>
  <c r="T24" i="4"/>
  <c r="Q24" i="4"/>
  <c r="P24" i="4"/>
  <c r="AI22" i="4"/>
  <c r="AH22" i="4"/>
  <c r="AE22" i="4"/>
  <c r="AD22" i="4"/>
  <c r="AA22" i="4"/>
  <c r="AA24" i="4" s="1"/>
  <c r="Z22" i="4"/>
  <c r="W22" i="4"/>
  <c r="V22" i="4"/>
  <c r="S22" i="4"/>
  <c r="R22" i="4"/>
  <c r="H22" i="4"/>
  <c r="N22" i="4" s="1"/>
  <c r="G22" i="4"/>
  <c r="O22" i="4" s="1"/>
  <c r="AI21" i="4"/>
  <c r="AH21" i="4"/>
  <c r="AE21" i="4"/>
  <c r="AD21" i="4"/>
  <c r="AA21" i="4"/>
  <c r="Z21" i="4"/>
  <c r="W21" i="4"/>
  <c r="V21" i="4"/>
  <c r="E21" i="4" s="1"/>
  <c r="D21" i="4" s="1"/>
  <c r="S21" i="4"/>
  <c r="F21" i="4"/>
  <c r="L21" i="4" s="1"/>
  <c r="K21" i="4" s="1"/>
  <c r="R21" i="4"/>
  <c r="H21" i="4"/>
  <c r="N21" i="4" s="1"/>
  <c r="G21" i="4"/>
  <c r="O21" i="4" s="1"/>
  <c r="AI20" i="4"/>
  <c r="AH20" i="4"/>
  <c r="AE20" i="4"/>
  <c r="AE24" i="4" s="1"/>
  <c r="AD20" i="4"/>
  <c r="AA20" i="4"/>
  <c r="Z20" i="4"/>
  <c r="W20" i="4"/>
  <c r="W24" i="4" s="1"/>
  <c r="V20" i="4"/>
  <c r="S20" i="4"/>
  <c r="R20" i="4"/>
  <c r="H20" i="4"/>
  <c r="N20" i="4" s="1"/>
  <c r="G20" i="4"/>
  <c r="O20" i="4" s="1"/>
  <c r="AI19" i="4"/>
  <c r="AH19" i="4"/>
  <c r="AE19" i="4"/>
  <c r="AD19" i="4"/>
  <c r="AD24" i="4" s="1"/>
  <c r="AA19" i="4"/>
  <c r="Z19" i="4"/>
  <c r="Z24" i="4"/>
  <c r="W19" i="4"/>
  <c r="V19" i="4"/>
  <c r="S19" i="4"/>
  <c r="R19" i="4"/>
  <c r="R24" i="4" s="1"/>
  <c r="H19" i="4"/>
  <c r="G19" i="4"/>
  <c r="I17" i="4"/>
  <c r="B17" i="4"/>
  <c r="I109" i="2"/>
  <c r="B109" i="2"/>
  <c r="I98" i="2"/>
  <c r="B98" i="2"/>
  <c r="I74" i="2"/>
  <c r="I86" i="2"/>
  <c r="B86" i="2"/>
  <c r="B74" i="2"/>
  <c r="I62" i="2"/>
  <c r="B62" i="2"/>
  <c r="I50" i="2"/>
  <c r="B50" i="2"/>
  <c r="AH178" i="2"/>
  <c r="AI178" i="2"/>
  <c r="AH179" i="2"/>
  <c r="AI179" i="2"/>
  <c r="AH180" i="2"/>
  <c r="AI180" i="2"/>
  <c r="AH167" i="2"/>
  <c r="AI167" i="2"/>
  <c r="AH168" i="2"/>
  <c r="AI168" i="2"/>
  <c r="AH169" i="2"/>
  <c r="AI169" i="2"/>
  <c r="AH156" i="2"/>
  <c r="AI156" i="2"/>
  <c r="AH157" i="2"/>
  <c r="AI157" i="2"/>
  <c r="AH158" i="2"/>
  <c r="AI158" i="2"/>
  <c r="AH145" i="2"/>
  <c r="AI145" i="2"/>
  <c r="AH146" i="2"/>
  <c r="AI146" i="2"/>
  <c r="AH147" i="2"/>
  <c r="AI147" i="2"/>
  <c r="AH134" i="2"/>
  <c r="AI134" i="2"/>
  <c r="AH135" i="2"/>
  <c r="AI135" i="2"/>
  <c r="AH136" i="2"/>
  <c r="AI136" i="2"/>
  <c r="AH123" i="2"/>
  <c r="AI123" i="2"/>
  <c r="AH124" i="2"/>
  <c r="AI124" i="2"/>
  <c r="AH125" i="2"/>
  <c r="AI125" i="2"/>
  <c r="AH112" i="2"/>
  <c r="AI112" i="2"/>
  <c r="AH113" i="2"/>
  <c r="AI113" i="2"/>
  <c r="AH114" i="2"/>
  <c r="AI114" i="2"/>
  <c r="AH101" i="2"/>
  <c r="AI101" i="2"/>
  <c r="AH102" i="2"/>
  <c r="AI102" i="2"/>
  <c r="AH103" i="2"/>
  <c r="AI103" i="2"/>
  <c r="AH90" i="2"/>
  <c r="AI90" i="2"/>
  <c r="AH91" i="2"/>
  <c r="AI91" i="2"/>
  <c r="AH92" i="2"/>
  <c r="AI92" i="2"/>
  <c r="AH78" i="2"/>
  <c r="AI78" i="2"/>
  <c r="AH79" i="2"/>
  <c r="AI79" i="2"/>
  <c r="AH80" i="2"/>
  <c r="AI80" i="2"/>
  <c r="AH66" i="2"/>
  <c r="AI66" i="2"/>
  <c r="AH67" i="2"/>
  <c r="AI67" i="2"/>
  <c r="AH68" i="2"/>
  <c r="AI68" i="2"/>
  <c r="AH54" i="2"/>
  <c r="AI54" i="2"/>
  <c r="AH55" i="2"/>
  <c r="AI55" i="2"/>
  <c r="AH56" i="2"/>
  <c r="AI56" i="2"/>
  <c r="AH42" i="2"/>
  <c r="AI42" i="2"/>
  <c r="AH43" i="2"/>
  <c r="AI43" i="2"/>
  <c r="AH44" i="2"/>
  <c r="AI44" i="2"/>
  <c r="AH31" i="2"/>
  <c r="AI31" i="2"/>
  <c r="AH32" i="2"/>
  <c r="AI32" i="2"/>
  <c r="AH33" i="2"/>
  <c r="AI33" i="2"/>
  <c r="AH20" i="2"/>
  <c r="AI20" i="2"/>
  <c r="AH21" i="2"/>
  <c r="AI21" i="2"/>
  <c r="AH22" i="2"/>
  <c r="AI22" i="2"/>
  <c r="I175" i="2"/>
  <c r="I164" i="2"/>
  <c r="I153" i="2"/>
  <c r="I142" i="2"/>
  <c r="I131" i="2"/>
  <c r="I120" i="2"/>
  <c r="I39" i="2"/>
  <c r="I28" i="2"/>
  <c r="I17" i="2"/>
  <c r="B175" i="2"/>
  <c r="B164" i="2"/>
  <c r="B153" i="2"/>
  <c r="B142" i="2"/>
  <c r="B131" i="2"/>
  <c r="B120" i="2"/>
  <c r="B39" i="2"/>
  <c r="B28" i="2"/>
  <c r="B17" i="2"/>
  <c r="AG182" i="2"/>
  <c r="AF182" i="2"/>
  <c r="AC182" i="2"/>
  <c r="AB182" i="2"/>
  <c r="Y182" i="2"/>
  <c r="X182" i="2"/>
  <c r="U182" i="2"/>
  <c r="T182" i="2"/>
  <c r="Q182" i="2"/>
  <c r="P182" i="2"/>
  <c r="AE180" i="2"/>
  <c r="AD180" i="2"/>
  <c r="AA180" i="2"/>
  <c r="Z180" i="2"/>
  <c r="W180" i="2"/>
  <c r="V180" i="2"/>
  <c r="S180" i="2"/>
  <c r="R180" i="2"/>
  <c r="H180" i="2"/>
  <c r="N180" i="2" s="1"/>
  <c r="G180" i="2"/>
  <c r="O180" i="2" s="1"/>
  <c r="AE179" i="2"/>
  <c r="AD179" i="2"/>
  <c r="AA179" i="2"/>
  <c r="Z179" i="2"/>
  <c r="W179" i="2"/>
  <c r="V179" i="2"/>
  <c r="S179" i="2"/>
  <c r="R179" i="2"/>
  <c r="H179" i="2"/>
  <c r="N179" i="2" s="1"/>
  <c r="G179" i="2"/>
  <c r="O179" i="2"/>
  <c r="AE178" i="2"/>
  <c r="AD178" i="2"/>
  <c r="AA178" i="2"/>
  <c r="Z178" i="2"/>
  <c r="W178" i="2"/>
  <c r="V178" i="2"/>
  <c r="S178" i="2"/>
  <c r="F178" i="2" s="1"/>
  <c r="L178" i="2" s="1"/>
  <c r="K178" i="2" s="1"/>
  <c r="R178" i="2"/>
  <c r="H178" i="2"/>
  <c r="N178" i="2" s="1"/>
  <c r="G178" i="2"/>
  <c r="O178" i="2"/>
  <c r="AI177" i="2"/>
  <c r="AH177" i="2"/>
  <c r="AE177" i="2"/>
  <c r="AE182" i="2"/>
  <c r="AD177" i="2"/>
  <c r="AA177" i="2"/>
  <c r="Z177" i="2"/>
  <c r="W177" i="2"/>
  <c r="V177" i="2"/>
  <c r="S177" i="2"/>
  <c r="R177" i="2"/>
  <c r="H177" i="2"/>
  <c r="G177" i="2"/>
  <c r="AG171" i="2"/>
  <c r="AF171" i="2"/>
  <c r="AC171" i="2"/>
  <c r="AB171" i="2"/>
  <c r="Y171" i="2"/>
  <c r="X171" i="2"/>
  <c r="U171" i="2"/>
  <c r="T171" i="2"/>
  <c r="Q171" i="2"/>
  <c r="P171" i="2"/>
  <c r="AE169" i="2"/>
  <c r="AD169" i="2"/>
  <c r="AA169" i="2"/>
  <c r="AA171" i="2" s="1"/>
  <c r="Z169" i="2"/>
  <c r="W169" i="2"/>
  <c r="V169" i="2"/>
  <c r="S169" i="2"/>
  <c r="F169" i="2" s="1"/>
  <c r="L169" i="2" s="1"/>
  <c r="K169" i="2" s="1"/>
  <c r="R169" i="2"/>
  <c r="H169" i="2"/>
  <c r="N169" i="2" s="1"/>
  <c r="G169" i="2"/>
  <c r="O169" i="2"/>
  <c r="AE168" i="2"/>
  <c r="AD168" i="2"/>
  <c r="AA168" i="2"/>
  <c r="Z168" i="2"/>
  <c r="W168" i="2"/>
  <c r="V168" i="2"/>
  <c r="V171" i="2" s="1"/>
  <c r="S168" i="2"/>
  <c r="R168" i="2"/>
  <c r="H168" i="2"/>
  <c r="N168" i="2"/>
  <c r="G168" i="2"/>
  <c r="O168" i="2" s="1"/>
  <c r="AE167" i="2"/>
  <c r="AE171" i="2" s="1"/>
  <c r="AD167" i="2"/>
  <c r="AD171" i="2" s="1"/>
  <c r="AA167" i="2"/>
  <c r="Z167" i="2"/>
  <c r="W167" i="2"/>
  <c r="V167" i="2"/>
  <c r="S167" i="2"/>
  <c r="R167" i="2"/>
  <c r="H167" i="2"/>
  <c r="N167" i="2" s="1"/>
  <c r="G167" i="2"/>
  <c r="O167" i="2" s="1"/>
  <c r="AI166" i="2"/>
  <c r="AH166" i="2"/>
  <c r="AE166" i="2"/>
  <c r="AD166" i="2"/>
  <c r="AA166" i="2"/>
  <c r="F166" i="2" s="1"/>
  <c r="Z166" i="2"/>
  <c r="E166" i="2" s="1"/>
  <c r="W166" i="2"/>
  <c r="V166" i="2"/>
  <c r="S166" i="2"/>
  <c r="R166" i="2"/>
  <c r="H166" i="2"/>
  <c r="G166" i="2"/>
  <c r="AG160" i="2"/>
  <c r="AF160" i="2"/>
  <c r="AC160" i="2"/>
  <c r="AB160" i="2"/>
  <c r="Y160" i="2"/>
  <c r="X160" i="2"/>
  <c r="U160" i="2"/>
  <c r="T160" i="2"/>
  <c r="Q160" i="2"/>
  <c r="P160" i="2"/>
  <c r="AE158" i="2"/>
  <c r="AD158" i="2"/>
  <c r="AA158" i="2"/>
  <c r="Z158" i="2"/>
  <c r="Z160" i="2" s="1"/>
  <c r="W158" i="2"/>
  <c r="V158" i="2"/>
  <c r="S158" i="2"/>
  <c r="R158" i="2"/>
  <c r="R160" i="2" s="1"/>
  <c r="H158" i="2"/>
  <c r="N158" i="2" s="1"/>
  <c r="G158" i="2"/>
  <c r="O158" i="2" s="1"/>
  <c r="AE157" i="2"/>
  <c r="AD157" i="2"/>
  <c r="AA157" i="2"/>
  <c r="Z157" i="2"/>
  <c r="W157" i="2"/>
  <c r="V157" i="2"/>
  <c r="S157" i="2"/>
  <c r="R157" i="2"/>
  <c r="E157" i="2"/>
  <c r="D157" i="2" s="1"/>
  <c r="H157" i="2"/>
  <c r="N157" i="2"/>
  <c r="G157" i="2"/>
  <c r="O157" i="2" s="1"/>
  <c r="AE156" i="2"/>
  <c r="AD156" i="2"/>
  <c r="AA156" i="2"/>
  <c r="Z156" i="2"/>
  <c r="W156" i="2"/>
  <c r="V156" i="2"/>
  <c r="S156" i="2"/>
  <c r="F156" i="2" s="1"/>
  <c r="L156" i="2" s="1"/>
  <c r="K156" i="2" s="1"/>
  <c r="R156" i="2"/>
  <c r="H156" i="2"/>
  <c r="N156" i="2"/>
  <c r="G156" i="2"/>
  <c r="O156" i="2" s="1"/>
  <c r="AI155" i="2"/>
  <c r="AH155" i="2"/>
  <c r="AE155" i="2"/>
  <c r="AE160" i="2" s="1"/>
  <c r="AD155" i="2"/>
  <c r="AD160" i="2" s="1"/>
  <c r="AA155" i="2"/>
  <c r="Z155" i="2"/>
  <c r="W155" i="2"/>
  <c r="W160" i="2" s="1"/>
  <c r="V155" i="2"/>
  <c r="S155" i="2"/>
  <c r="R155" i="2"/>
  <c r="H155" i="2"/>
  <c r="G155" i="2"/>
  <c r="AG149" i="2"/>
  <c r="AF149" i="2"/>
  <c r="AC149" i="2"/>
  <c r="AB149" i="2"/>
  <c r="Y149" i="2"/>
  <c r="X149" i="2"/>
  <c r="U149" i="2"/>
  <c r="T149" i="2"/>
  <c r="Q149" i="2"/>
  <c r="P149" i="2"/>
  <c r="AE147" i="2"/>
  <c r="AD147" i="2"/>
  <c r="AA147" i="2"/>
  <c r="Z147" i="2"/>
  <c r="W147" i="2"/>
  <c r="W149" i="2" s="1"/>
  <c r="V147" i="2"/>
  <c r="S147" i="2"/>
  <c r="R147" i="2"/>
  <c r="H147" i="2"/>
  <c r="N147" i="2" s="1"/>
  <c r="G147" i="2"/>
  <c r="O147" i="2" s="1"/>
  <c r="E147" i="2"/>
  <c r="M147" i="2" s="1"/>
  <c r="AE146" i="2"/>
  <c r="AD146" i="2"/>
  <c r="AA146" i="2"/>
  <c r="Z146" i="2"/>
  <c r="Z149" i="2" s="1"/>
  <c r="W146" i="2"/>
  <c r="V146" i="2"/>
  <c r="S146" i="2"/>
  <c r="S149" i="2" s="1"/>
  <c r="R146" i="2"/>
  <c r="H146" i="2"/>
  <c r="N146" i="2" s="1"/>
  <c r="G146" i="2"/>
  <c r="O146" i="2" s="1"/>
  <c r="AE145" i="2"/>
  <c r="AD145" i="2"/>
  <c r="AA145" i="2"/>
  <c r="Z145" i="2"/>
  <c r="W145" i="2"/>
  <c r="V145" i="2"/>
  <c r="S145" i="2"/>
  <c r="F145" i="2" s="1"/>
  <c r="L145" i="2" s="1"/>
  <c r="K145" i="2" s="1"/>
  <c r="R145" i="2"/>
  <c r="H145" i="2"/>
  <c r="N145" i="2" s="1"/>
  <c r="G145" i="2"/>
  <c r="O145" i="2" s="1"/>
  <c r="AI144" i="2"/>
  <c r="AH144" i="2"/>
  <c r="AE144" i="2"/>
  <c r="AE149" i="2"/>
  <c r="AD144" i="2"/>
  <c r="AD149" i="2"/>
  <c r="AA144" i="2"/>
  <c r="Z144" i="2"/>
  <c r="W144" i="2"/>
  <c r="V144" i="2"/>
  <c r="V149" i="2" s="1"/>
  <c r="S144" i="2"/>
  <c r="R144" i="2"/>
  <c r="H144" i="2"/>
  <c r="G144" i="2"/>
  <c r="AG138" i="2"/>
  <c r="AF138" i="2"/>
  <c r="AC138" i="2"/>
  <c r="AB138" i="2"/>
  <c r="Y138" i="2"/>
  <c r="X138" i="2"/>
  <c r="U138" i="2"/>
  <c r="T138" i="2"/>
  <c r="Q138" i="2"/>
  <c r="P138" i="2"/>
  <c r="AE136" i="2"/>
  <c r="AD136" i="2"/>
  <c r="AA136" i="2"/>
  <c r="Z136" i="2"/>
  <c r="Z138" i="2" s="1"/>
  <c r="W136" i="2"/>
  <c r="V136" i="2"/>
  <c r="S136" i="2"/>
  <c r="R136" i="2"/>
  <c r="H136" i="2"/>
  <c r="N136" i="2" s="1"/>
  <c r="G136" i="2"/>
  <c r="O136" i="2" s="1"/>
  <c r="AE135" i="2"/>
  <c r="AD135" i="2"/>
  <c r="AA135" i="2"/>
  <c r="Z135" i="2"/>
  <c r="W135" i="2"/>
  <c r="V135" i="2"/>
  <c r="S135" i="2"/>
  <c r="F135" i="2" s="1"/>
  <c r="L135" i="2" s="1"/>
  <c r="K135" i="2" s="1"/>
  <c r="R135" i="2"/>
  <c r="H135" i="2"/>
  <c r="N135" i="2" s="1"/>
  <c r="G135" i="2"/>
  <c r="O135" i="2" s="1"/>
  <c r="E135" i="2"/>
  <c r="D135" i="2" s="1"/>
  <c r="AE134" i="2"/>
  <c r="AD134" i="2"/>
  <c r="AA134" i="2"/>
  <c r="Z134" i="2"/>
  <c r="W134" i="2"/>
  <c r="V134" i="2"/>
  <c r="E134" i="2" s="1"/>
  <c r="S134" i="2"/>
  <c r="F134" i="2" s="1"/>
  <c r="L134" i="2" s="1"/>
  <c r="K134" i="2" s="1"/>
  <c r="R134" i="2"/>
  <c r="H134" i="2"/>
  <c r="N134" i="2"/>
  <c r="G134" i="2"/>
  <c r="O134" i="2" s="1"/>
  <c r="AI133" i="2"/>
  <c r="AH133" i="2"/>
  <c r="AE133" i="2"/>
  <c r="AE138" i="2"/>
  <c r="AD133" i="2"/>
  <c r="AD138" i="2"/>
  <c r="AA133" i="2"/>
  <c r="Z133" i="2"/>
  <c r="W133" i="2"/>
  <c r="W138" i="2" s="1"/>
  <c r="V133" i="2"/>
  <c r="S133" i="2"/>
  <c r="F133" i="2" s="1"/>
  <c r="R133" i="2"/>
  <c r="H133" i="2"/>
  <c r="H140" i="2" s="1"/>
  <c r="G133" i="2"/>
  <c r="AG127" i="2"/>
  <c r="AF127" i="2"/>
  <c r="AC127" i="2"/>
  <c r="AB127" i="2"/>
  <c r="Y127" i="2"/>
  <c r="X127" i="2"/>
  <c r="U127" i="2"/>
  <c r="T127" i="2"/>
  <c r="Q127" i="2"/>
  <c r="P127" i="2"/>
  <c r="AE125" i="2"/>
  <c r="AD125" i="2"/>
  <c r="AA125" i="2"/>
  <c r="Z125" i="2"/>
  <c r="W125" i="2"/>
  <c r="F125" i="2" s="1"/>
  <c r="L125" i="2" s="1"/>
  <c r="K125" i="2" s="1"/>
  <c r="V125" i="2"/>
  <c r="S125" i="2"/>
  <c r="R125" i="2"/>
  <c r="H125" i="2"/>
  <c r="N125" i="2" s="1"/>
  <c r="G125" i="2"/>
  <c r="O125" i="2" s="1"/>
  <c r="AE124" i="2"/>
  <c r="AD124" i="2"/>
  <c r="AA124" i="2"/>
  <c r="Z124" i="2"/>
  <c r="E124" i="2" s="1"/>
  <c r="M124" i="2" s="1"/>
  <c r="W124" i="2"/>
  <c r="V124" i="2"/>
  <c r="S124" i="2"/>
  <c r="R124" i="2"/>
  <c r="H124" i="2"/>
  <c r="N124" i="2" s="1"/>
  <c r="G124" i="2"/>
  <c r="O124" i="2" s="1"/>
  <c r="AE123" i="2"/>
  <c r="AD123" i="2"/>
  <c r="AA123" i="2"/>
  <c r="Z123" i="2"/>
  <c r="W123" i="2"/>
  <c r="V123" i="2"/>
  <c r="S123" i="2"/>
  <c r="R123" i="2"/>
  <c r="H123" i="2"/>
  <c r="N123" i="2" s="1"/>
  <c r="G123" i="2"/>
  <c r="O123" i="2" s="1"/>
  <c r="E123" i="2"/>
  <c r="D123" i="2" s="1"/>
  <c r="AI122" i="2"/>
  <c r="AH122" i="2"/>
  <c r="AE122" i="2"/>
  <c r="AE127" i="2"/>
  <c r="AD122" i="2"/>
  <c r="AD127" i="2"/>
  <c r="AA122" i="2"/>
  <c r="Z122" i="2"/>
  <c r="W122" i="2"/>
  <c r="V122" i="2"/>
  <c r="S122" i="2"/>
  <c r="R122" i="2"/>
  <c r="H122" i="2"/>
  <c r="G122" i="2"/>
  <c r="O122" i="2" s="1"/>
  <c r="AG116" i="2"/>
  <c r="AF116" i="2"/>
  <c r="AC116" i="2"/>
  <c r="AB116" i="2"/>
  <c r="Y116" i="2"/>
  <c r="X116" i="2"/>
  <c r="U116" i="2"/>
  <c r="T116" i="2"/>
  <c r="Q116" i="2"/>
  <c r="P116" i="2"/>
  <c r="AE114" i="2"/>
  <c r="AD114" i="2"/>
  <c r="AA114" i="2"/>
  <c r="Z114" i="2"/>
  <c r="W114" i="2"/>
  <c r="F114" i="2" s="1"/>
  <c r="L114" i="2" s="1"/>
  <c r="K114" i="2" s="1"/>
  <c r="V114" i="2"/>
  <c r="S114" i="2"/>
  <c r="R114" i="2"/>
  <c r="H114" i="2"/>
  <c r="N114" i="2" s="1"/>
  <c r="G114" i="2"/>
  <c r="O114" i="2" s="1"/>
  <c r="AE113" i="2"/>
  <c r="AE116" i="2" s="1"/>
  <c r="AD113" i="2"/>
  <c r="AA113" i="2"/>
  <c r="Z113" i="2"/>
  <c r="W113" i="2"/>
  <c r="F113" i="2" s="1"/>
  <c r="L113" i="2" s="1"/>
  <c r="K113" i="2" s="1"/>
  <c r="V113" i="2"/>
  <c r="S113" i="2"/>
  <c r="R113" i="2"/>
  <c r="E113" i="2"/>
  <c r="D113" i="2" s="1"/>
  <c r="H113" i="2"/>
  <c r="N113" i="2" s="1"/>
  <c r="G113" i="2"/>
  <c r="O113" i="2" s="1"/>
  <c r="AE112" i="2"/>
  <c r="AD112" i="2"/>
  <c r="AA112" i="2"/>
  <c r="Z112" i="2"/>
  <c r="W112" i="2"/>
  <c r="V112" i="2"/>
  <c r="S112" i="2"/>
  <c r="F112" i="2" s="1"/>
  <c r="L112" i="2" s="1"/>
  <c r="K112" i="2" s="1"/>
  <c r="R112" i="2"/>
  <c r="H112" i="2"/>
  <c r="N112" i="2" s="1"/>
  <c r="G112" i="2"/>
  <c r="O112" i="2"/>
  <c r="AI111" i="2"/>
  <c r="AH111" i="2"/>
  <c r="AE111" i="2"/>
  <c r="AD111" i="2"/>
  <c r="AA111" i="2"/>
  <c r="Z111" i="2"/>
  <c r="W111" i="2"/>
  <c r="F111" i="2" s="1"/>
  <c r="V111" i="2"/>
  <c r="S111" i="2"/>
  <c r="R111" i="2"/>
  <c r="H111" i="2"/>
  <c r="G111" i="2"/>
  <c r="AG105" i="2"/>
  <c r="AF105" i="2"/>
  <c r="AC105" i="2"/>
  <c r="AB105" i="2"/>
  <c r="Y105" i="2"/>
  <c r="X105" i="2"/>
  <c r="U105" i="2"/>
  <c r="T105" i="2"/>
  <c r="Q105" i="2"/>
  <c r="P105" i="2"/>
  <c r="AE103" i="2"/>
  <c r="AD103" i="2"/>
  <c r="AA103" i="2"/>
  <c r="Z103" i="2"/>
  <c r="E103" i="2" s="1"/>
  <c r="D103" i="2" s="1"/>
  <c r="W103" i="2"/>
  <c r="V103" i="2"/>
  <c r="S103" i="2"/>
  <c r="F103" i="2"/>
  <c r="L103" i="2" s="1"/>
  <c r="K103" i="2" s="1"/>
  <c r="R103" i="2"/>
  <c r="H103" i="2"/>
  <c r="N103" i="2" s="1"/>
  <c r="G103" i="2"/>
  <c r="O103" i="2" s="1"/>
  <c r="AE102" i="2"/>
  <c r="AD102" i="2"/>
  <c r="AA102" i="2"/>
  <c r="Z102" i="2"/>
  <c r="W102" i="2"/>
  <c r="F102" i="2" s="1"/>
  <c r="L102" i="2" s="1"/>
  <c r="K102" i="2" s="1"/>
  <c r="V102" i="2"/>
  <c r="S102" i="2"/>
  <c r="R102" i="2"/>
  <c r="E102" i="2"/>
  <c r="D102" i="2" s="1"/>
  <c r="H102" i="2"/>
  <c r="N102" i="2" s="1"/>
  <c r="G102" i="2"/>
  <c r="O102" i="2" s="1"/>
  <c r="AE101" i="2"/>
  <c r="AD101" i="2"/>
  <c r="AA101" i="2"/>
  <c r="Z101" i="2"/>
  <c r="W101" i="2"/>
  <c r="V101" i="2"/>
  <c r="V105" i="2" s="1"/>
  <c r="S101" i="2"/>
  <c r="F101" i="2" s="1"/>
  <c r="L101" i="2" s="1"/>
  <c r="K101" i="2" s="1"/>
  <c r="R101" i="2"/>
  <c r="H101" i="2"/>
  <c r="N101" i="2" s="1"/>
  <c r="G101" i="2"/>
  <c r="O101" i="2"/>
  <c r="AI100" i="2"/>
  <c r="AH100" i="2"/>
  <c r="AE100" i="2"/>
  <c r="AD100" i="2"/>
  <c r="AD105" i="2"/>
  <c r="AA100" i="2"/>
  <c r="F100" i="2" s="1"/>
  <c r="Z100" i="2"/>
  <c r="W100" i="2"/>
  <c r="V100" i="2"/>
  <c r="S100" i="2"/>
  <c r="R100" i="2"/>
  <c r="H100" i="2"/>
  <c r="G100" i="2"/>
  <c r="AG94" i="2"/>
  <c r="AF94" i="2"/>
  <c r="AC94" i="2"/>
  <c r="AB94" i="2"/>
  <c r="Y94" i="2"/>
  <c r="X94" i="2"/>
  <c r="U94" i="2"/>
  <c r="T94" i="2"/>
  <c r="Q94" i="2"/>
  <c r="P94" i="2"/>
  <c r="AE92" i="2"/>
  <c r="AD92" i="2"/>
  <c r="AA92" i="2"/>
  <c r="Z92" i="2"/>
  <c r="W92" i="2"/>
  <c r="V92" i="2"/>
  <c r="E92" i="2" s="1"/>
  <c r="S92" i="2"/>
  <c r="R92" i="2"/>
  <c r="H92" i="2"/>
  <c r="N92" i="2"/>
  <c r="G92" i="2"/>
  <c r="O92" i="2" s="1"/>
  <c r="AE91" i="2"/>
  <c r="AD91" i="2"/>
  <c r="AA91" i="2"/>
  <c r="Z91" i="2"/>
  <c r="W91" i="2"/>
  <c r="V91" i="2"/>
  <c r="S91" i="2"/>
  <c r="R91" i="2"/>
  <c r="E91" i="2"/>
  <c r="D91" i="2" s="1"/>
  <c r="H91" i="2"/>
  <c r="N91" i="2"/>
  <c r="G91" i="2"/>
  <c r="O91" i="2" s="1"/>
  <c r="AE90" i="2"/>
  <c r="AE94" i="2" s="1"/>
  <c r="AD90" i="2"/>
  <c r="AA90" i="2"/>
  <c r="Z90" i="2"/>
  <c r="W90" i="2"/>
  <c r="F90" i="2" s="1"/>
  <c r="L90" i="2" s="1"/>
  <c r="K90" i="2" s="1"/>
  <c r="V90" i="2"/>
  <c r="S90" i="2"/>
  <c r="R90" i="2"/>
  <c r="H90" i="2"/>
  <c r="N90" i="2" s="1"/>
  <c r="G90" i="2"/>
  <c r="O90" i="2" s="1"/>
  <c r="AI89" i="2"/>
  <c r="AH89" i="2"/>
  <c r="AE89" i="2"/>
  <c r="AD89" i="2"/>
  <c r="AA89" i="2"/>
  <c r="Z89" i="2"/>
  <c r="W89" i="2"/>
  <c r="V89" i="2"/>
  <c r="S89" i="2"/>
  <c r="R89" i="2"/>
  <c r="H89" i="2"/>
  <c r="G89" i="2"/>
  <c r="AG82" i="2"/>
  <c r="AF82" i="2"/>
  <c r="AC82" i="2"/>
  <c r="AB82" i="2"/>
  <c r="Y82" i="2"/>
  <c r="X82" i="2"/>
  <c r="U82" i="2"/>
  <c r="T82" i="2"/>
  <c r="Q82" i="2"/>
  <c r="P82" i="2"/>
  <c r="AE80" i="2"/>
  <c r="AD80" i="2"/>
  <c r="AA80" i="2"/>
  <c r="Z80" i="2"/>
  <c r="W80" i="2"/>
  <c r="V80" i="2"/>
  <c r="S80" i="2"/>
  <c r="F80" i="2" s="1"/>
  <c r="L80" i="2" s="1"/>
  <c r="K80" i="2" s="1"/>
  <c r="R80" i="2"/>
  <c r="H80" i="2"/>
  <c r="N80" i="2" s="1"/>
  <c r="G80" i="2"/>
  <c r="O80" i="2" s="1"/>
  <c r="AE79" i="2"/>
  <c r="AD79" i="2"/>
  <c r="AA79" i="2"/>
  <c r="Z79" i="2"/>
  <c r="W79" i="2"/>
  <c r="V79" i="2"/>
  <c r="E79" i="2"/>
  <c r="D79" i="2" s="1"/>
  <c r="S79" i="2"/>
  <c r="R79" i="2"/>
  <c r="H79" i="2"/>
  <c r="N79" i="2"/>
  <c r="G79" i="2"/>
  <c r="O79" i="2" s="1"/>
  <c r="AE78" i="2"/>
  <c r="AD78" i="2"/>
  <c r="AA78" i="2"/>
  <c r="Z78" i="2"/>
  <c r="W78" i="2"/>
  <c r="F78" i="2"/>
  <c r="L78" i="2" s="1"/>
  <c r="K78" i="2" s="1"/>
  <c r="V78" i="2"/>
  <c r="S78" i="2"/>
  <c r="R78" i="2"/>
  <c r="E78" i="2" s="1"/>
  <c r="M78" i="2" s="1"/>
  <c r="H78" i="2"/>
  <c r="N78" i="2" s="1"/>
  <c r="G78" i="2"/>
  <c r="AI77" i="2"/>
  <c r="AH77" i="2"/>
  <c r="AE77" i="2"/>
  <c r="AD77" i="2"/>
  <c r="AA77" i="2"/>
  <c r="Z77" i="2"/>
  <c r="W77" i="2"/>
  <c r="W82" i="2" s="1"/>
  <c r="V77" i="2"/>
  <c r="S77" i="2"/>
  <c r="R77" i="2"/>
  <c r="H77" i="2"/>
  <c r="N77" i="2" s="1"/>
  <c r="G77" i="2"/>
  <c r="AG70" i="2"/>
  <c r="AF70" i="2"/>
  <c r="AC70" i="2"/>
  <c r="AB70" i="2"/>
  <c r="Y70" i="2"/>
  <c r="X70" i="2"/>
  <c r="U70" i="2"/>
  <c r="T70" i="2"/>
  <c r="Q70" i="2"/>
  <c r="P70" i="2"/>
  <c r="AE68" i="2"/>
  <c r="AD68" i="2"/>
  <c r="AA68" i="2"/>
  <c r="Z68" i="2"/>
  <c r="W68" i="2"/>
  <c r="V68" i="2"/>
  <c r="S68" i="2"/>
  <c r="F68" i="2" s="1"/>
  <c r="L68" i="2" s="1"/>
  <c r="K68" i="2" s="1"/>
  <c r="R68" i="2"/>
  <c r="H68" i="2"/>
  <c r="N68" i="2" s="1"/>
  <c r="G68" i="2"/>
  <c r="O68" i="2" s="1"/>
  <c r="AE67" i="2"/>
  <c r="AD67" i="2"/>
  <c r="AA67" i="2"/>
  <c r="Z67" i="2"/>
  <c r="W67" i="2"/>
  <c r="V67" i="2"/>
  <c r="V70" i="2" s="1"/>
  <c r="E67" i="2"/>
  <c r="D67" i="2" s="1"/>
  <c r="S67" i="2"/>
  <c r="R67" i="2"/>
  <c r="H67" i="2"/>
  <c r="N67" i="2" s="1"/>
  <c r="G67" i="2"/>
  <c r="O67" i="2" s="1"/>
  <c r="AE66" i="2"/>
  <c r="AD66" i="2"/>
  <c r="AA66" i="2"/>
  <c r="Z66" i="2"/>
  <c r="W66" i="2"/>
  <c r="F66" i="2"/>
  <c r="L66" i="2" s="1"/>
  <c r="K66" i="2" s="1"/>
  <c r="V66" i="2"/>
  <c r="S66" i="2"/>
  <c r="R66" i="2"/>
  <c r="E66" i="2" s="1"/>
  <c r="H66" i="2"/>
  <c r="N66" i="2" s="1"/>
  <c r="G66" i="2"/>
  <c r="O66" i="2" s="1"/>
  <c r="AI65" i="2"/>
  <c r="AH65" i="2"/>
  <c r="AE65" i="2"/>
  <c r="AD65" i="2"/>
  <c r="AA65" i="2"/>
  <c r="Z65" i="2"/>
  <c r="W65" i="2"/>
  <c r="W70" i="2" s="1"/>
  <c r="V65" i="2"/>
  <c r="S65" i="2"/>
  <c r="R65" i="2"/>
  <c r="H65" i="2"/>
  <c r="N65" i="2" s="1"/>
  <c r="G65" i="2"/>
  <c r="AG58" i="2"/>
  <c r="AF58" i="2"/>
  <c r="AC58" i="2"/>
  <c r="AB58" i="2"/>
  <c r="Y58" i="2"/>
  <c r="X58" i="2"/>
  <c r="U58" i="2"/>
  <c r="T58" i="2"/>
  <c r="Q58" i="2"/>
  <c r="P58" i="2"/>
  <c r="AE56" i="2"/>
  <c r="AD56" i="2"/>
  <c r="AA56" i="2"/>
  <c r="AA58" i="2" s="1"/>
  <c r="Z56" i="2"/>
  <c r="W56" i="2"/>
  <c r="V56" i="2"/>
  <c r="E56" i="2"/>
  <c r="D56" i="2" s="1"/>
  <c r="S56" i="2"/>
  <c r="R56" i="2"/>
  <c r="H56" i="2"/>
  <c r="N56" i="2" s="1"/>
  <c r="G56" i="2"/>
  <c r="O56" i="2" s="1"/>
  <c r="AE55" i="2"/>
  <c r="AD55" i="2"/>
  <c r="AA55" i="2"/>
  <c r="Z55" i="2"/>
  <c r="W55" i="2"/>
  <c r="F55" i="2"/>
  <c r="L55" i="2" s="1"/>
  <c r="K55" i="2" s="1"/>
  <c r="V55" i="2"/>
  <c r="S55" i="2"/>
  <c r="R55" i="2"/>
  <c r="H55" i="2"/>
  <c r="N55" i="2" s="1"/>
  <c r="G55" i="2"/>
  <c r="O55" i="2" s="1"/>
  <c r="AE54" i="2"/>
  <c r="AD54" i="2"/>
  <c r="AA54" i="2"/>
  <c r="Z54" i="2"/>
  <c r="W54" i="2"/>
  <c r="V54" i="2"/>
  <c r="S54" i="2"/>
  <c r="R54" i="2"/>
  <c r="H54" i="2"/>
  <c r="N54" i="2" s="1"/>
  <c r="G54" i="2"/>
  <c r="O54" i="2" s="1"/>
  <c r="AI53" i="2"/>
  <c r="AH53" i="2"/>
  <c r="AE53" i="2"/>
  <c r="AD53" i="2"/>
  <c r="AD58" i="2" s="1"/>
  <c r="AA53" i="2"/>
  <c r="Z53" i="2"/>
  <c r="W53" i="2"/>
  <c r="V53" i="2"/>
  <c r="S53" i="2"/>
  <c r="R53" i="2"/>
  <c r="H53" i="2"/>
  <c r="G53" i="2"/>
  <c r="AG46" i="2"/>
  <c r="AF46" i="2"/>
  <c r="AC46" i="2"/>
  <c r="AB46" i="2"/>
  <c r="Y46" i="2"/>
  <c r="X46" i="2"/>
  <c r="U46" i="2"/>
  <c r="T46" i="2"/>
  <c r="Q46" i="2"/>
  <c r="P46" i="2"/>
  <c r="AE44" i="2"/>
  <c r="AD44" i="2"/>
  <c r="AA44" i="2"/>
  <c r="Z44" i="2"/>
  <c r="W44" i="2"/>
  <c r="V44" i="2"/>
  <c r="E44" i="2"/>
  <c r="M44" i="2" s="1"/>
  <c r="S44" i="2"/>
  <c r="R44" i="2"/>
  <c r="H44" i="2"/>
  <c r="N44" i="2" s="1"/>
  <c r="G44" i="2"/>
  <c r="O44" i="2" s="1"/>
  <c r="AE43" i="2"/>
  <c r="AD43" i="2"/>
  <c r="AA43" i="2"/>
  <c r="Z43" i="2"/>
  <c r="W43" i="2"/>
  <c r="F43" i="2"/>
  <c r="L43" i="2" s="1"/>
  <c r="K43" i="2" s="1"/>
  <c r="V43" i="2"/>
  <c r="S43" i="2"/>
  <c r="R43" i="2"/>
  <c r="E43" i="2" s="1"/>
  <c r="D43" i="2" s="1"/>
  <c r="H43" i="2"/>
  <c r="N43" i="2" s="1"/>
  <c r="G43" i="2"/>
  <c r="O43" i="2" s="1"/>
  <c r="AE42" i="2"/>
  <c r="AD42" i="2"/>
  <c r="AA42" i="2"/>
  <c r="Z42" i="2"/>
  <c r="W42" i="2"/>
  <c r="V42" i="2"/>
  <c r="S42" i="2"/>
  <c r="R42" i="2"/>
  <c r="E42" i="2" s="1"/>
  <c r="H42" i="2"/>
  <c r="N42" i="2" s="1"/>
  <c r="G42" i="2"/>
  <c r="AI41" i="2"/>
  <c r="AH41" i="2"/>
  <c r="AE41" i="2"/>
  <c r="AD41" i="2"/>
  <c r="AA41" i="2"/>
  <c r="Z41" i="2"/>
  <c r="W41" i="2"/>
  <c r="F41" i="2" s="1"/>
  <c r="V41" i="2"/>
  <c r="S41" i="2"/>
  <c r="R41" i="2"/>
  <c r="H41" i="2"/>
  <c r="G41" i="2"/>
  <c r="E41" i="2"/>
  <c r="D41" i="2" s="1"/>
  <c r="AG35" i="2"/>
  <c r="AF35" i="2"/>
  <c r="AC35" i="2"/>
  <c r="AB35" i="2"/>
  <c r="Y35" i="2"/>
  <c r="X35" i="2"/>
  <c r="U35" i="2"/>
  <c r="T35" i="2"/>
  <c r="Q35" i="2"/>
  <c r="P35" i="2"/>
  <c r="AE33" i="2"/>
  <c r="AD33" i="2"/>
  <c r="AA33" i="2"/>
  <c r="Z33" i="2"/>
  <c r="Z35" i="2" s="1"/>
  <c r="W33" i="2"/>
  <c r="V33" i="2"/>
  <c r="S33" i="2"/>
  <c r="F33" i="2" s="1"/>
  <c r="L33" i="2" s="1"/>
  <c r="K33" i="2" s="1"/>
  <c r="R33" i="2"/>
  <c r="H33" i="2"/>
  <c r="N33" i="2" s="1"/>
  <c r="G33" i="2"/>
  <c r="O33" i="2" s="1"/>
  <c r="AE32" i="2"/>
  <c r="AD32" i="2"/>
  <c r="AA32" i="2"/>
  <c r="Z32" i="2"/>
  <c r="W32" i="2"/>
  <c r="V32" i="2"/>
  <c r="S32" i="2"/>
  <c r="R32" i="2"/>
  <c r="E32" i="2" s="1"/>
  <c r="H32" i="2"/>
  <c r="N32" i="2" s="1"/>
  <c r="G32" i="2"/>
  <c r="O32" i="2"/>
  <c r="AE31" i="2"/>
  <c r="AD31" i="2"/>
  <c r="AA31" i="2"/>
  <c r="Z31" i="2"/>
  <c r="W31" i="2"/>
  <c r="F31" i="2"/>
  <c r="L31" i="2" s="1"/>
  <c r="K31" i="2" s="1"/>
  <c r="V31" i="2"/>
  <c r="S31" i="2"/>
  <c r="R31" i="2"/>
  <c r="E31" i="2" s="1"/>
  <c r="M31" i="2" s="1"/>
  <c r="H31" i="2"/>
  <c r="N31" i="2" s="1"/>
  <c r="G31" i="2"/>
  <c r="O31" i="2" s="1"/>
  <c r="AI30" i="2"/>
  <c r="AH30" i="2"/>
  <c r="AE30" i="2"/>
  <c r="AD30" i="2"/>
  <c r="AA30" i="2"/>
  <c r="Z30" i="2"/>
  <c r="W30" i="2"/>
  <c r="V30" i="2"/>
  <c r="E30" i="2" s="1"/>
  <c r="S30" i="2"/>
  <c r="R30" i="2"/>
  <c r="H30" i="2"/>
  <c r="G30" i="2"/>
  <c r="G20" i="2"/>
  <c r="O20" i="2" s="1"/>
  <c r="H20" i="2"/>
  <c r="N20" i="2" s="1"/>
  <c r="G21" i="2"/>
  <c r="O21" i="2"/>
  <c r="H21" i="2"/>
  <c r="N21" i="2" s="1"/>
  <c r="G22" i="2"/>
  <c r="O22" i="2" s="1"/>
  <c r="H22" i="2"/>
  <c r="N22" i="2"/>
  <c r="R20" i="2"/>
  <c r="S20" i="2"/>
  <c r="V20" i="2"/>
  <c r="W20" i="2"/>
  <c r="Z20" i="2"/>
  <c r="AA20" i="2"/>
  <c r="F20" i="2" s="1"/>
  <c r="L20" i="2" s="1"/>
  <c r="K20" i="2" s="1"/>
  <c r="AD20" i="2"/>
  <c r="AE20" i="2"/>
  <c r="R21" i="2"/>
  <c r="S21" i="2"/>
  <c r="V21" i="2"/>
  <c r="E21" i="2" s="1"/>
  <c r="M21" i="2" s="1"/>
  <c r="W21" i="2"/>
  <c r="Z21" i="2"/>
  <c r="AA21" i="2"/>
  <c r="AD21" i="2"/>
  <c r="AE21" i="2"/>
  <c r="R22" i="2"/>
  <c r="S22" i="2"/>
  <c r="V22" i="2"/>
  <c r="W22" i="2"/>
  <c r="W24" i="2" s="1"/>
  <c r="Z22" i="2"/>
  <c r="AA22" i="2"/>
  <c r="AD22" i="2"/>
  <c r="AE22" i="2"/>
  <c r="AE24" i="2" s="1"/>
  <c r="Q24" i="2"/>
  <c r="T24" i="2"/>
  <c r="U24" i="2"/>
  <c r="X24" i="2"/>
  <c r="Y24" i="2"/>
  <c r="AB24" i="2"/>
  <c r="AC24" i="2"/>
  <c r="AF24" i="2"/>
  <c r="AG24" i="2"/>
  <c r="P24" i="2"/>
  <c r="H19" i="2"/>
  <c r="G19" i="2"/>
  <c r="AI19" i="2"/>
  <c r="AH19" i="2"/>
  <c r="AE19" i="2"/>
  <c r="AD19" i="2"/>
  <c r="AA19" i="2"/>
  <c r="Z19" i="2"/>
  <c r="W19" i="2"/>
  <c r="F19" i="2" s="1"/>
  <c r="V19" i="2"/>
  <c r="S19" i="2"/>
  <c r="R19" i="2"/>
  <c r="E19" i="2" s="1"/>
  <c r="G129" i="4"/>
  <c r="F184" i="7"/>
  <c r="E89" i="5"/>
  <c r="D89" i="5" s="1"/>
  <c r="V105" i="7"/>
  <c r="E100" i="7"/>
  <c r="D100" i="7"/>
  <c r="M33" i="6"/>
  <c r="AD70" i="2"/>
  <c r="V82" i="2"/>
  <c r="AD82" i="2"/>
  <c r="Z94" i="2"/>
  <c r="E90" i="2"/>
  <c r="D90" i="2" s="1"/>
  <c r="Z105" i="2"/>
  <c r="E133" i="2"/>
  <c r="D133" i="2" s="1"/>
  <c r="E155" i="2"/>
  <c r="R171" i="2"/>
  <c r="F42" i="4"/>
  <c r="L42" i="4" s="1"/>
  <c r="K42" i="4" s="1"/>
  <c r="F43" i="4"/>
  <c r="L43" i="4" s="1"/>
  <c r="K43" i="4" s="1"/>
  <c r="F44" i="4"/>
  <c r="L44" i="4" s="1"/>
  <c r="K44" i="4" s="1"/>
  <c r="E55" i="4"/>
  <c r="D55" i="4" s="1"/>
  <c r="AD82" i="4"/>
  <c r="Z94" i="4"/>
  <c r="AE127" i="4"/>
  <c r="E166" i="4"/>
  <c r="D166" i="4" s="1"/>
  <c r="M156" i="7"/>
  <c r="D156" i="7"/>
  <c r="F60" i="6"/>
  <c r="S58" i="6"/>
  <c r="AA58" i="6"/>
  <c r="R70" i="6"/>
  <c r="Z70" i="6"/>
  <c r="H84" i="5"/>
  <c r="M180" i="7"/>
  <c r="D180" i="7"/>
  <c r="V149" i="6"/>
  <c r="W35" i="2"/>
  <c r="AE35" i="2"/>
  <c r="AE46" i="2"/>
  <c r="AE70" i="2"/>
  <c r="AE82" i="2"/>
  <c r="F89" i="2"/>
  <c r="AA94" i="2"/>
  <c r="F92" i="2"/>
  <c r="L92" i="2" s="1"/>
  <c r="K92" i="2" s="1"/>
  <c r="E114" i="2"/>
  <c r="D114" i="2" s="1"/>
  <c r="F144" i="2"/>
  <c r="F19" i="4"/>
  <c r="H48" i="4"/>
  <c r="V58" i="4"/>
  <c r="AD58" i="4"/>
  <c r="F54" i="4"/>
  <c r="L54" i="4" s="1"/>
  <c r="K54" i="4" s="1"/>
  <c r="F55" i="4"/>
  <c r="L55" i="4" s="1"/>
  <c r="K55" i="4" s="1"/>
  <c r="F56" i="4"/>
  <c r="L56" i="4" s="1"/>
  <c r="K56" i="4" s="1"/>
  <c r="E66" i="4"/>
  <c r="D66" i="4" s="1"/>
  <c r="H84" i="4"/>
  <c r="F89" i="4"/>
  <c r="L89" i="4" s="1"/>
  <c r="W160" i="4"/>
  <c r="AE160" i="4"/>
  <c r="E19" i="7"/>
  <c r="D19" i="7" s="1"/>
  <c r="M158" i="7"/>
  <c r="D158" i="7"/>
  <c r="AE35" i="6"/>
  <c r="M178" i="6"/>
  <c r="D178" i="6"/>
  <c r="H37" i="5"/>
  <c r="W35" i="5"/>
  <c r="F30" i="5"/>
  <c r="AE35" i="5"/>
  <c r="AE46" i="5"/>
  <c r="AE58" i="5"/>
  <c r="F65" i="5"/>
  <c r="G48" i="7"/>
  <c r="V46" i="7"/>
  <c r="AD46" i="7"/>
  <c r="G60" i="7"/>
  <c r="V58" i="7"/>
  <c r="AD58" i="7"/>
  <c r="H107" i="7"/>
  <c r="C107" i="7"/>
  <c r="J107" i="7"/>
  <c r="AD116" i="7"/>
  <c r="H140" i="7"/>
  <c r="C140" i="7"/>
  <c r="J140" i="7"/>
  <c r="W138" i="7"/>
  <c r="AE138" i="7"/>
  <c r="V149" i="7"/>
  <c r="AD149" i="7"/>
  <c r="F162" i="7"/>
  <c r="W171" i="7"/>
  <c r="AE171" i="7"/>
  <c r="G184" i="7"/>
  <c r="S24" i="6"/>
  <c r="AA24" i="6"/>
  <c r="F184" i="6"/>
  <c r="M135" i="5"/>
  <c r="AA105" i="4"/>
  <c r="F102" i="4"/>
  <c r="L102" i="4" s="1"/>
  <c r="K102" i="4" s="1"/>
  <c r="AE116" i="4"/>
  <c r="F114" i="4"/>
  <c r="L114" i="4" s="1"/>
  <c r="K114" i="4" s="1"/>
  <c r="Z127" i="4"/>
  <c r="G140" i="4"/>
  <c r="AE149" i="4"/>
  <c r="F147" i="4"/>
  <c r="L147" i="4" s="1"/>
  <c r="K147" i="4" s="1"/>
  <c r="F157" i="4"/>
  <c r="L157" i="4" s="1"/>
  <c r="K157" i="4" s="1"/>
  <c r="G173" i="4"/>
  <c r="V171" i="4"/>
  <c r="AD171" i="4"/>
  <c r="Z182" i="4"/>
  <c r="Z24" i="7"/>
  <c r="AE35" i="7"/>
  <c r="H48" i="7"/>
  <c r="H60" i="7"/>
  <c r="E56" i="7"/>
  <c r="AD82" i="7"/>
  <c r="R105" i="7"/>
  <c r="Z105" i="7"/>
  <c r="AD127" i="7"/>
  <c r="H151" i="7"/>
  <c r="G162" i="7"/>
  <c r="V160" i="7"/>
  <c r="AD160" i="7"/>
  <c r="H184" i="7"/>
  <c r="W182" i="7"/>
  <c r="AE182" i="7"/>
  <c r="H60" i="6"/>
  <c r="C60" i="6"/>
  <c r="J60" i="6"/>
  <c r="W58" i="6"/>
  <c r="AE58" i="6"/>
  <c r="AD70" i="6"/>
  <c r="F103" i="6"/>
  <c r="L103" i="6"/>
  <c r="K103" i="6"/>
  <c r="F112" i="6"/>
  <c r="L112" i="6" s="1"/>
  <c r="K112" i="6" s="1"/>
  <c r="F113" i="6"/>
  <c r="L113" i="6" s="1"/>
  <c r="K113" i="6" s="1"/>
  <c r="E124" i="6"/>
  <c r="D124" i="6" s="1"/>
  <c r="R149" i="6"/>
  <c r="H162" i="6"/>
  <c r="C162" i="6"/>
  <c r="J162" i="6"/>
  <c r="W160" i="6"/>
  <c r="AE160" i="6"/>
  <c r="AD182" i="6"/>
  <c r="AA24" i="5"/>
  <c r="S70" i="5"/>
  <c r="AA70" i="5"/>
  <c r="W171" i="5"/>
  <c r="F166" i="5"/>
  <c r="L166" i="5" s="1"/>
  <c r="AD105" i="4"/>
  <c r="Z116" i="4"/>
  <c r="F122" i="4"/>
  <c r="AA127" i="4"/>
  <c r="F124" i="4"/>
  <c r="L124" i="4" s="1"/>
  <c r="K124" i="4" s="1"/>
  <c r="AE138" i="4"/>
  <c r="F136" i="4"/>
  <c r="L136" i="4" s="1"/>
  <c r="K136" i="4" s="1"/>
  <c r="R149" i="4"/>
  <c r="AE171" i="4"/>
  <c r="F167" i="4"/>
  <c r="L167" i="4" s="1"/>
  <c r="K167" i="4" s="1"/>
  <c r="AA182" i="4"/>
  <c r="F179" i="4"/>
  <c r="L179" i="4" s="1"/>
  <c r="K179" i="4" s="1"/>
  <c r="R58" i="7"/>
  <c r="Z58" i="7"/>
  <c r="AE70" i="7"/>
  <c r="V94" i="7"/>
  <c r="AD94" i="7"/>
  <c r="E111" i="7"/>
  <c r="D111" i="7" s="1"/>
  <c r="Z116" i="7"/>
  <c r="F133" i="7"/>
  <c r="F140" i="7"/>
  <c r="S138" i="7"/>
  <c r="AA138" i="7"/>
  <c r="E144" i="7"/>
  <c r="D144" i="7" s="1"/>
  <c r="Z149" i="7"/>
  <c r="H162" i="7"/>
  <c r="F166" i="7"/>
  <c r="S46" i="6"/>
  <c r="AA46" i="6"/>
  <c r="AE70" i="6"/>
  <c r="AA82" i="6"/>
  <c r="F78" i="6"/>
  <c r="L78" i="6" s="1"/>
  <c r="K78" i="6" s="1"/>
  <c r="F79" i="6"/>
  <c r="L79" i="6" s="1"/>
  <c r="K79" i="6" s="1"/>
  <c r="H107" i="6"/>
  <c r="C107" i="6"/>
  <c r="J107" i="6"/>
  <c r="W105" i="6"/>
  <c r="AE105" i="6"/>
  <c r="F114" i="6"/>
  <c r="L114" i="6" s="1"/>
  <c r="K114" i="6" s="1"/>
  <c r="F123" i="6"/>
  <c r="L123" i="6" s="1"/>
  <c r="K123" i="6" s="1"/>
  <c r="R138" i="6"/>
  <c r="Z138" i="6"/>
  <c r="F144" i="6"/>
  <c r="H173" i="6"/>
  <c r="AE171" i="6"/>
  <c r="H184" i="6"/>
  <c r="C184" i="6"/>
  <c r="J184" i="6"/>
  <c r="V24" i="5"/>
  <c r="AD24" i="5"/>
  <c r="V46" i="5"/>
  <c r="AD46" i="5"/>
  <c r="AD58" i="5"/>
  <c r="G72" i="5"/>
  <c r="E77" i="5"/>
  <c r="D77" i="5" s="1"/>
  <c r="G140" i="5"/>
  <c r="V138" i="5"/>
  <c r="AD138" i="5"/>
  <c r="W94" i="5"/>
  <c r="AE94" i="5"/>
  <c r="W105" i="5"/>
  <c r="AE105" i="5"/>
  <c r="AE127" i="5"/>
  <c r="G151" i="5"/>
  <c r="V149" i="5"/>
  <c r="AD149" i="5"/>
  <c r="S171" i="5"/>
  <c r="AA171" i="5"/>
  <c r="AE149" i="5"/>
  <c r="G173" i="5"/>
  <c r="AD24" i="2"/>
  <c r="Z116" i="2"/>
  <c r="AD116" i="2"/>
  <c r="V182" i="2"/>
  <c r="AD182" i="2"/>
  <c r="W46" i="4"/>
  <c r="AA46" i="4"/>
  <c r="AE46" i="4"/>
  <c r="W58" i="4"/>
  <c r="AA58" i="4"/>
  <c r="AE58" i="4"/>
  <c r="R70" i="4"/>
  <c r="Z70" i="4"/>
  <c r="AD70" i="4"/>
  <c r="W82" i="4"/>
  <c r="AE82" i="4"/>
  <c r="E89" i="4"/>
  <c r="D89" i="4" s="1"/>
  <c r="E111" i="4"/>
  <c r="D111" i="4" s="1"/>
  <c r="AE24" i="7"/>
  <c r="V35" i="7"/>
  <c r="Z35" i="7"/>
  <c r="AD35" i="7"/>
  <c r="D31" i="7"/>
  <c r="AE46" i="7"/>
  <c r="S58" i="7"/>
  <c r="W58" i="7"/>
  <c r="AA58" i="7"/>
  <c r="AE58" i="7"/>
  <c r="AD70" i="7"/>
  <c r="S105" i="7"/>
  <c r="W105" i="7"/>
  <c r="AA105" i="7"/>
  <c r="AE105" i="7"/>
  <c r="D103" i="7"/>
  <c r="AA116" i="7"/>
  <c r="S127" i="7"/>
  <c r="AE127" i="7"/>
  <c r="R138" i="7"/>
  <c r="V138" i="7"/>
  <c r="Z138" i="7"/>
  <c r="AD138" i="7"/>
  <c r="D135" i="7"/>
  <c r="AA149" i="7"/>
  <c r="AE149" i="7"/>
  <c r="S160" i="7"/>
  <c r="W160" i="7"/>
  <c r="AA160" i="7"/>
  <c r="AE160" i="7"/>
  <c r="D157" i="7"/>
  <c r="E160" i="7"/>
  <c r="E162" i="7"/>
  <c r="R171" i="7"/>
  <c r="R182" i="7"/>
  <c r="V182" i="7"/>
  <c r="Z182" i="7"/>
  <c r="AD182" i="7"/>
  <c r="D178" i="7"/>
  <c r="AD24" i="6"/>
  <c r="Z35" i="6"/>
  <c r="Z46" i="6"/>
  <c r="AD46" i="6"/>
  <c r="R58" i="6"/>
  <c r="V58" i="6"/>
  <c r="Z58" i="6"/>
  <c r="AD58" i="6"/>
  <c r="D54" i="6"/>
  <c r="R82" i="6"/>
  <c r="Z82" i="6"/>
  <c r="V94" i="6"/>
  <c r="AD94" i="6"/>
  <c r="R105" i="6"/>
  <c r="V105" i="6"/>
  <c r="Z105" i="6"/>
  <c r="AD105" i="6"/>
  <c r="Z116" i="6"/>
  <c r="AD116" i="6"/>
  <c r="Z127" i="6"/>
  <c r="AD127" i="6"/>
  <c r="E133" i="6"/>
  <c r="D133" i="6"/>
  <c r="W138" i="6"/>
  <c r="AA138" i="6"/>
  <c r="AE138" i="6"/>
  <c r="R160" i="6"/>
  <c r="V160" i="6"/>
  <c r="Z160" i="6"/>
  <c r="AD160" i="6"/>
  <c r="D157" i="6"/>
  <c r="R171" i="6"/>
  <c r="Z171" i="6"/>
  <c r="AD171" i="6"/>
  <c r="S182" i="6"/>
  <c r="D180" i="6"/>
  <c r="R116" i="5"/>
  <c r="AD116" i="5"/>
  <c r="N19" i="2"/>
  <c r="M158" i="5"/>
  <c r="S138" i="4"/>
  <c r="S182" i="4"/>
  <c r="O167" i="5"/>
  <c r="AD94" i="2"/>
  <c r="E30" i="4"/>
  <c r="D30" i="4" s="1"/>
  <c r="AE35" i="4"/>
  <c r="E41" i="4"/>
  <c r="D41" i="4" s="1"/>
  <c r="D102" i="7"/>
  <c r="E105" i="7"/>
  <c r="E107" i="7"/>
  <c r="D134" i="7"/>
  <c r="E138" i="7"/>
  <c r="E140" i="7"/>
  <c r="D179" i="7"/>
  <c r="E182" i="7"/>
  <c r="E184" i="7"/>
  <c r="D56" i="6"/>
  <c r="E77" i="6"/>
  <c r="M77" i="6" s="1"/>
  <c r="AE82" i="6"/>
  <c r="E100" i="6"/>
  <c r="D100" i="6"/>
  <c r="E111" i="6"/>
  <c r="D111" i="6" s="1"/>
  <c r="D156" i="6"/>
  <c r="D158" i="6"/>
  <c r="W182" i="6"/>
  <c r="AA182" i="6"/>
  <c r="AE182" i="6"/>
  <c r="D179" i="6"/>
  <c r="E182" i="6"/>
  <c r="E184" i="6"/>
  <c r="R35" i="5"/>
  <c r="V35" i="5"/>
  <c r="AD35" i="5"/>
  <c r="S82" i="5"/>
  <c r="W82" i="5"/>
  <c r="AA82" i="5"/>
  <c r="AE82" i="5"/>
  <c r="AD105" i="5"/>
  <c r="W116" i="5"/>
  <c r="AE116" i="5"/>
  <c r="AE138" i="5"/>
  <c r="V160" i="5"/>
  <c r="Z160" i="5"/>
  <c r="AE160" i="5"/>
  <c r="R171" i="5"/>
  <c r="V171" i="5"/>
  <c r="Z171" i="5"/>
  <c r="AD171" i="5"/>
  <c r="S182" i="5"/>
  <c r="AA182" i="5"/>
  <c r="AE182" i="5"/>
  <c r="O19" i="5"/>
  <c r="O30" i="5"/>
  <c r="O41" i="5"/>
  <c r="L30" i="5"/>
  <c r="N30" i="5"/>
  <c r="N37" i="5"/>
  <c r="N41" i="5"/>
  <c r="N53" i="5"/>
  <c r="O65" i="5"/>
  <c r="M77" i="5"/>
  <c r="O77" i="5"/>
  <c r="M89" i="5"/>
  <c r="O100" i="5"/>
  <c r="O111" i="5"/>
  <c r="O122" i="5"/>
  <c r="O129" i="5"/>
  <c r="O133" i="5"/>
  <c r="O140" i="5"/>
  <c r="O144" i="5"/>
  <c r="O151" i="5"/>
  <c r="M146" i="5"/>
  <c r="O166" i="5"/>
  <c r="O177" i="5"/>
  <c r="N65" i="5"/>
  <c r="N77" i="5"/>
  <c r="N84" i="5"/>
  <c r="N89" i="5"/>
  <c r="N122" i="5"/>
  <c r="L133" i="5"/>
  <c r="K133" i="5" s="1"/>
  <c r="N155" i="5"/>
  <c r="N166" i="5"/>
  <c r="D77" i="6"/>
  <c r="L19" i="6"/>
  <c r="K19" i="6" s="1"/>
  <c r="N19" i="6"/>
  <c r="N30" i="6"/>
  <c r="N41" i="6"/>
  <c r="L53" i="6"/>
  <c r="N53" i="6"/>
  <c r="N60" i="6"/>
  <c r="D55" i="6"/>
  <c r="E58" i="6"/>
  <c r="E60" i="6"/>
  <c r="N65" i="6"/>
  <c r="D67" i="6"/>
  <c r="F77" i="6"/>
  <c r="S82" i="6"/>
  <c r="E105" i="6"/>
  <c r="E107" i="6"/>
  <c r="D104" i="6"/>
  <c r="L100" i="6"/>
  <c r="E138" i="6"/>
  <c r="E140" i="6"/>
  <c r="D137" i="6"/>
  <c r="L133" i="6"/>
  <c r="O30" i="6"/>
  <c r="M53" i="6"/>
  <c r="M60" i="6"/>
  <c r="O53" i="6"/>
  <c r="O60" i="6"/>
  <c r="O77" i="6"/>
  <c r="M80" i="6"/>
  <c r="O89" i="6"/>
  <c r="M100" i="6"/>
  <c r="O100" i="6"/>
  <c r="O107" i="6"/>
  <c r="M101" i="6"/>
  <c r="M102" i="6"/>
  <c r="M103" i="6"/>
  <c r="S105" i="6"/>
  <c r="O111" i="6"/>
  <c r="O122" i="6"/>
  <c r="S127" i="6"/>
  <c r="M133" i="6"/>
  <c r="O133" i="6"/>
  <c r="O140" i="6"/>
  <c r="M134" i="6"/>
  <c r="M135" i="6"/>
  <c r="M136" i="6"/>
  <c r="S138" i="6"/>
  <c r="M155" i="6"/>
  <c r="M162" i="6"/>
  <c r="O155" i="6"/>
  <c r="O162" i="6"/>
  <c r="M177" i="6"/>
  <c r="M184" i="6"/>
  <c r="O177" i="6"/>
  <c r="O184" i="6"/>
  <c r="N100" i="6"/>
  <c r="N107" i="6"/>
  <c r="N111" i="6"/>
  <c r="N133" i="6"/>
  <c r="N140" i="6"/>
  <c r="N144" i="6"/>
  <c r="L155" i="6"/>
  <c r="N155" i="6"/>
  <c r="N162" i="6"/>
  <c r="D159" i="6"/>
  <c r="N166" i="6"/>
  <c r="L177" i="6"/>
  <c r="N177" i="6"/>
  <c r="N184" i="6"/>
  <c r="D181" i="6"/>
  <c r="D55" i="7"/>
  <c r="M55" i="7"/>
  <c r="D54" i="7"/>
  <c r="M54" i="7"/>
  <c r="D56" i="7"/>
  <c r="M56" i="7"/>
  <c r="O19" i="7"/>
  <c r="E41" i="7"/>
  <c r="D41" i="7" s="1"/>
  <c r="O41" i="7"/>
  <c r="E53" i="7"/>
  <c r="O53" i="7"/>
  <c r="O60" i="7"/>
  <c r="N30" i="7"/>
  <c r="N41" i="7"/>
  <c r="L53" i="7"/>
  <c r="N53" i="7"/>
  <c r="N60" i="7"/>
  <c r="M89" i="7"/>
  <c r="M100" i="7"/>
  <c r="M107" i="7"/>
  <c r="O100" i="7"/>
  <c r="O107" i="7"/>
  <c r="O111" i="7"/>
  <c r="M133" i="7"/>
  <c r="M140" i="7"/>
  <c r="O133" i="7"/>
  <c r="O140" i="7"/>
  <c r="O144" i="7"/>
  <c r="M155" i="7"/>
  <c r="M162" i="7"/>
  <c r="O155" i="7"/>
  <c r="O162" i="7"/>
  <c r="M177" i="7"/>
  <c r="M184" i="7"/>
  <c r="O177" i="7"/>
  <c r="O184" i="7"/>
  <c r="N77" i="7"/>
  <c r="L100" i="7"/>
  <c r="N100" i="7"/>
  <c r="N107" i="7"/>
  <c r="D104" i="7"/>
  <c r="N122" i="7"/>
  <c r="L133" i="7"/>
  <c r="N133" i="7"/>
  <c r="N140" i="7"/>
  <c r="D137" i="7"/>
  <c r="N144" i="7"/>
  <c r="L155" i="7"/>
  <c r="N155" i="7"/>
  <c r="N162" i="7"/>
  <c r="D159" i="7"/>
  <c r="N166" i="7"/>
  <c r="L177" i="7"/>
  <c r="N177" i="7"/>
  <c r="N184" i="7"/>
  <c r="D181" i="7"/>
  <c r="O19" i="4"/>
  <c r="O41" i="4"/>
  <c r="L122" i="4"/>
  <c r="L144" i="4"/>
  <c r="O30" i="4"/>
  <c r="O53" i="4"/>
  <c r="S70" i="4"/>
  <c r="M78" i="4"/>
  <c r="M79" i="4"/>
  <c r="O100" i="4"/>
  <c r="O122" i="4"/>
  <c r="O144" i="4"/>
  <c r="O166" i="4"/>
  <c r="N19" i="4"/>
  <c r="N41" i="4"/>
  <c r="N53" i="4"/>
  <c r="N77" i="4"/>
  <c r="O89" i="4"/>
  <c r="O111" i="4"/>
  <c r="S127" i="4"/>
  <c r="O133" i="4"/>
  <c r="S149" i="4"/>
  <c r="O155" i="4"/>
  <c r="N122" i="4"/>
  <c r="N155" i="4"/>
  <c r="N166" i="4"/>
  <c r="R35" i="2"/>
  <c r="AD35" i="2"/>
  <c r="V46" i="2"/>
  <c r="Z46" i="2"/>
  <c r="AD46" i="2"/>
  <c r="S58" i="2"/>
  <c r="AE58" i="2"/>
  <c r="E100" i="2"/>
  <c r="M100" i="2" s="1"/>
  <c r="D100" i="2"/>
  <c r="AE105" i="2"/>
  <c r="M155" i="2"/>
  <c r="M157" i="2"/>
  <c r="O177" i="2"/>
  <c r="N166" i="2"/>
  <c r="N177" i="2"/>
  <c r="O133" i="2"/>
  <c r="O144" i="2"/>
  <c r="N133" i="2"/>
  <c r="L144" i="2"/>
  <c r="N144" i="2"/>
  <c r="O89" i="2"/>
  <c r="S94" i="2"/>
  <c r="M114" i="2"/>
  <c r="O53" i="2"/>
  <c r="O65" i="2"/>
  <c r="O77" i="2"/>
  <c r="O41" i="2"/>
  <c r="N30" i="2"/>
  <c r="E22" i="2"/>
  <c r="M22" i="2" s="1"/>
  <c r="Z24" i="2"/>
  <c r="E20" i="2"/>
  <c r="M20" i="2" s="1"/>
  <c r="C184" i="7"/>
  <c r="J184" i="7"/>
  <c r="M140" i="6"/>
  <c r="C60" i="7"/>
  <c r="J60" i="7"/>
  <c r="M107" i="6"/>
  <c r="C162" i="7"/>
  <c r="J162" i="7"/>
  <c r="F107" i="6"/>
  <c r="E160" i="6"/>
  <c r="E162" i="6"/>
  <c r="L9" i="7"/>
  <c r="D57" i="6"/>
  <c r="K30" i="5"/>
  <c r="K133" i="6"/>
  <c r="K100" i="6"/>
  <c r="L9" i="6"/>
  <c r="K177" i="6"/>
  <c r="K155" i="6"/>
  <c r="K53" i="6"/>
  <c r="K100" i="7"/>
  <c r="K53" i="7"/>
  <c r="K177" i="7"/>
  <c r="K155" i="7"/>
  <c r="K133" i="7"/>
  <c r="D53" i="7"/>
  <c r="M53" i="7"/>
  <c r="M60" i="7"/>
  <c r="K144" i="4"/>
  <c r="K122" i="4"/>
  <c r="L160" i="6"/>
  <c r="L162" i="6"/>
  <c r="K159" i="6"/>
  <c r="L182" i="6"/>
  <c r="L184" i="6"/>
  <c r="K181" i="6"/>
  <c r="L58" i="6"/>
  <c r="L60" i="6"/>
  <c r="K57" i="6"/>
  <c r="L105" i="6"/>
  <c r="L107" i="6"/>
  <c r="K104" i="6"/>
  <c r="L138" i="6"/>
  <c r="L140" i="6"/>
  <c r="K137" i="6"/>
  <c r="L138" i="7"/>
  <c r="L140" i="7"/>
  <c r="K137" i="7"/>
  <c r="L160" i="7"/>
  <c r="L162" i="7"/>
  <c r="K159" i="7"/>
  <c r="L182" i="7"/>
  <c r="L184" i="7"/>
  <c r="K181" i="7"/>
  <c r="E58" i="7"/>
  <c r="E60" i="7"/>
  <c r="D57" i="7"/>
  <c r="L58" i="7"/>
  <c r="L60" i="7"/>
  <c r="K57" i="7"/>
  <c r="L105" i="7"/>
  <c r="L107" i="7"/>
  <c r="K104" i="7"/>
  <c r="O9" i="6"/>
  <c r="M9" i="6"/>
  <c r="O9" i="7"/>
  <c r="M9" i="7"/>
  <c r="M103" i="2" l="1"/>
  <c r="H107" i="2"/>
  <c r="W105" i="2"/>
  <c r="M102" i="2"/>
  <c r="G107" i="2"/>
  <c r="E101" i="2"/>
  <c r="D101" i="2" s="1"/>
  <c r="S105" i="2"/>
  <c r="M101" i="2"/>
  <c r="M107" i="2" s="1"/>
  <c r="R105" i="2"/>
  <c r="F107" i="2"/>
  <c r="L100" i="2"/>
  <c r="K100" i="2" s="1"/>
  <c r="L105" i="2" s="1"/>
  <c r="L107" i="2" s="1"/>
  <c r="AA105" i="2"/>
  <c r="N100" i="2"/>
  <c r="N107" i="2" s="1"/>
  <c r="K104" i="2"/>
  <c r="O100" i="2"/>
  <c r="O107" i="2" s="1"/>
  <c r="Z149" i="4"/>
  <c r="V149" i="4"/>
  <c r="M146" i="4"/>
  <c r="D146" i="4"/>
  <c r="G151" i="4"/>
  <c r="AA149" i="4"/>
  <c r="E147" i="4"/>
  <c r="M147" i="4"/>
  <c r="D147" i="4"/>
  <c r="D145" i="4"/>
  <c r="M145" i="4"/>
  <c r="F145" i="4"/>
  <c r="L145" i="4" s="1"/>
  <c r="K145" i="4" s="1"/>
  <c r="H151" i="4"/>
  <c r="C151" i="4" s="1"/>
  <c r="J151" i="4" s="1"/>
  <c r="O151" i="4"/>
  <c r="N144" i="4"/>
  <c r="N151" i="4" s="1"/>
  <c r="D144" i="4"/>
  <c r="M144" i="4"/>
  <c r="M151" i="4" s="1"/>
  <c r="AA149" i="2"/>
  <c r="F147" i="2"/>
  <c r="L147" i="2" s="1"/>
  <c r="K147" i="2" s="1"/>
  <c r="H151" i="2"/>
  <c r="D147" i="2"/>
  <c r="E146" i="2"/>
  <c r="D146" i="2" s="1"/>
  <c r="F146" i="2"/>
  <c r="L146" i="2" s="1"/>
  <c r="K146" i="2" s="1"/>
  <c r="O151" i="2"/>
  <c r="E145" i="2"/>
  <c r="M145" i="2" s="1"/>
  <c r="N151" i="2"/>
  <c r="G151" i="2"/>
  <c r="E144" i="2"/>
  <c r="C151" i="2"/>
  <c r="J151" i="2" s="1"/>
  <c r="D144" i="2"/>
  <c r="M144" i="2"/>
  <c r="R149" i="2"/>
  <c r="K144" i="2"/>
  <c r="E103" i="4"/>
  <c r="F103" i="4"/>
  <c r="L103" i="4" s="1"/>
  <c r="K103" i="4" s="1"/>
  <c r="M103" i="4"/>
  <c r="D103" i="4"/>
  <c r="S105" i="4"/>
  <c r="R105" i="4"/>
  <c r="W105" i="4"/>
  <c r="D102" i="4"/>
  <c r="M102" i="4"/>
  <c r="G107" i="4"/>
  <c r="V105" i="4"/>
  <c r="H107" i="4"/>
  <c r="D101" i="4"/>
  <c r="M101" i="4"/>
  <c r="O107" i="4"/>
  <c r="F100" i="4"/>
  <c r="N100" i="4"/>
  <c r="N107" i="4" s="1"/>
  <c r="E100" i="4"/>
  <c r="Z149" i="5"/>
  <c r="M147" i="5"/>
  <c r="D147" i="5"/>
  <c r="S149" i="5"/>
  <c r="F146" i="5"/>
  <c r="L146" i="5" s="1"/>
  <c r="K146" i="5" s="1"/>
  <c r="M145" i="5"/>
  <c r="N151" i="5"/>
  <c r="L144" i="5"/>
  <c r="F151" i="5"/>
  <c r="H151" i="5"/>
  <c r="C151" i="5" s="1"/>
  <c r="J151" i="5" s="1"/>
  <c r="K144" i="5"/>
  <c r="E144" i="5"/>
  <c r="F114" i="7"/>
  <c r="L114" i="7" s="1"/>
  <c r="K114" i="7" s="1"/>
  <c r="M114" i="7"/>
  <c r="D114" i="7"/>
  <c r="R116" i="7"/>
  <c r="S116" i="7"/>
  <c r="E113" i="7"/>
  <c r="F113" i="7"/>
  <c r="L113" i="7" s="1"/>
  <c r="K113" i="7" s="1"/>
  <c r="E112" i="7"/>
  <c r="D112" i="7" s="1"/>
  <c r="N118" i="7"/>
  <c r="O118" i="7"/>
  <c r="F112" i="7"/>
  <c r="L112" i="7" s="1"/>
  <c r="K112" i="7" s="1"/>
  <c r="G118" i="7"/>
  <c r="F111" i="7"/>
  <c r="H118" i="7"/>
  <c r="W116" i="7"/>
  <c r="L111" i="7"/>
  <c r="K111" i="7" s="1"/>
  <c r="M111" i="7"/>
  <c r="E103" i="5"/>
  <c r="AA105" i="5"/>
  <c r="H107" i="5"/>
  <c r="M102" i="5"/>
  <c r="F101" i="5"/>
  <c r="L101" i="5" s="1"/>
  <c r="K101" i="5" s="1"/>
  <c r="S105" i="5"/>
  <c r="M101" i="5"/>
  <c r="O107" i="5"/>
  <c r="G107" i="5"/>
  <c r="N100" i="5"/>
  <c r="N107" i="5" s="1"/>
  <c r="F100" i="5"/>
  <c r="F107" i="5" s="1"/>
  <c r="L100" i="5"/>
  <c r="K100" i="5" s="1"/>
  <c r="L105" i="5" s="1"/>
  <c r="L107" i="5" s="1"/>
  <c r="K104" i="5"/>
  <c r="R105" i="5"/>
  <c r="M100" i="5"/>
  <c r="D100" i="5"/>
  <c r="W82" i="6"/>
  <c r="F80" i="6"/>
  <c r="L80" i="6" s="1"/>
  <c r="K80" i="6" s="1"/>
  <c r="E79" i="6"/>
  <c r="H84" i="6"/>
  <c r="D78" i="6"/>
  <c r="M78" i="6"/>
  <c r="F84" i="6"/>
  <c r="O84" i="6"/>
  <c r="G84" i="6"/>
  <c r="N77" i="6"/>
  <c r="N84" i="6" s="1"/>
  <c r="L77" i="6"/>
  <c r="W171" i="6"/>
  <c r="D169" i="6"/>
  <c r="M169" i="6"/>
  <c r="F168" i="6"/>
  <c r="L168" i="6" s="1"/>
  <c r="K168" i="6" s="1"/>
  <c r="V171" i="6"/>
  <c r="D168" i="6"/>
  <c r="F167" i="6"/>
  <c r="L167" i="6" s="1"/>
  <c r="K167" i="6" s="1"/>
  <c r="N173" i="6"/>
  <c r="D167" i="6"/>
  <c r="O173" i="6"/>
  <c r="M166" i="6"/>
  <c r="M173" i="6" s="1"/>
  <c r="G173" i="6"/>
  <c r="C173" i="6" s="1"/>
  <c r="J173" i="6" s="1"/>
  <c r="F166" i="6"/>
  <c r="AA160" i="2"/>
  <c r="E158" i="2"/>
  <c r="D158" i="2" s="1"/>
  <c r="F158" i="2"/>
  <c r="L158" i="2" s="1"/>
  <c r="K158" i="2" s="1"/>
  <c r="M158" i="2"/>
  <c r="H162" i="2"/>
  <c r="F157" i="2"/>
  <c r="L157" i="2" s="1"/>
  <c r="K157" i="2" s="1"/>
  <c r="S160" i="2"/>
  <c r="E156" i="2"/>
  <c r="V160" i="2"/>
  <c r="D156" i="2"/>
  <c r="M156" i="2"/>
  <c r="G162" i="2"/>
  <c r="N155" i="2"/>
  <c r="N162" i="2" s="1"/>
  <c r="F155" i="2"/>
  <c r="D155" i="2"/>
  <c r="O155" i="2"/>
  <c r="O162" i="2" s="1"/>
  <c r="E33" i="2"/>
  <c r="F32" i="2"/>
  <c r="L32" i="2" s="1"/>
  <c r="K32" i="2" s="1"/>
  <c r="D32" i="2"/>
  <c r="M32" i="2"/>
  <c r="S35" i="2"/>
  <c r="H37" i="2"/>
  <c r="AA35" i="2"/>
  <c r="N37" i="2"/>
  <c r="D31" i="2"/>
  <c r="G37" i="2"/>
  <c r="F30" i="2"/>
  <c r="D30" i="2"/>
  <c r="M30" i="2"/>
  <c r="O30" i="2"/>
  <c r="O37" i="2" s="1"/>
  <c r="V35" i="2"/>
  <c r="E136" i="4"/>
  <c r="D136" i="4" s="1"/>
  <c r="V138" i="4"/>
  <c r="D135" i="4"/>
  <c r="M135" i="4"/>
  <c r="H140" i="4"/>
  <c r="C140" i="4" s="1"/>
  <c r="J140" i="4" s="1"/>
  <c r="M134" i="4"/>
  <c r="Z138" i="4"/>
  <c r="AA138" i="4"/>
  <c r="O140" i="4"/>
  <c r="R138" i="4"/>
  <c r="F133" i="4"/>
  <c r="N133" i="4"/>
  <c r="N140" i="4" s="1"/>
  <c r="F140" i="4"/>
  <c r="L133" i="4"/>
  <c r="E133" i="4"/>
  <c r="D22" i="7"/>
  <c r="M22" i="7"/>
  <c r="F22" i="7"/>
  <c r="L22" i="7" s="1"/>
  <c r="K22" i="7" s="1"/>
  <c r="H26" i="7"/>
  <c r="E21" i="7"/>
  <c r="F21" i="7"/>
  <c r="L21" i="7" s="1"/>
  <c r="K21" i="7" s="1"/>
  <c r="M21" i="7"/>
  <c r="D21" i="7"/>
  <c r="S24" i="7"/>
  <c r="F20" i="7"/>
  <c r="L20" i="7" s="1"/>
  <c r="K20" i="7" s="1"/>
  <c r="E20" i="7"/>
  <c r="N26" i="7"/>
  <c r="M20" i="7"/>
  <c r="D20" i="7"/>
  <c r="R24" i="7"/>
  <c r="O26" i="7"/>
  <c r="G26" i="7"/>
  <c r="M19" i="7"/>
  <c r="L19" i="7"/>
  <c r="F125" i="5"/>
  <c r="L125" i="5" s="1"/>
  <c r="K125" i="5" s="1"/>
  <c r="AA127" i="5"/>
  <c r="M125" i="5"/>
  <c r="D125" i="5"/>
  <c r="R127" i="5"/>
  <c r="M124" i="5"/>
  <c r="D124" i="5"/>
  <c r="Z127" i="5"/>
  <c r="F123" i="5"/>
  <c r="L123" i="5" s="1"/>
  <c r="K123" i="5" s="1"/>
  <c r="H129" i="5"/>
  <c r="C129" i="5" s="1"/>
  <c r="J129" i="5" s="1"/>
  <c r="M123" i="5"/>
  <c r="D123" i="5"/>
  <c r="N129" i="5"/>
  <c r="E122" i="5"/>
  <c r="F122" i="5"/>
  <c r="D92" i="4"/>
  <c r="M92" i="4"/>
  <c r="AA94" i="4"/>
  <c r="V94" i="4"/>
  <c r="O96" i="4"/>
  <c r="M91" i="4"/>
  <c r="G96" i="4"/>
  <c r="F90" i="4"/>
  <c r="L90" i="4" s="1"/>
  <c r="K90" i="4" s="1"/>
  <c r="S94" i="4"/>
  <c r="N96" i="4"/>
  <c r="D90" i="4"/>
  <c r="D93" i="4" s="1"/>
  <c r="M90" i="4"/>
  <c r="R94" i="4"/>
  <c r="H96" i="4"/>
  <c r="K89" i="4"/>
  <c r="M89" i="4"/>
  <c r="F33" i="6"/>
  <c r="L33" i="6" s="1"/>
  <c r="K33" i="6" s="1"/>
  <c r="G37" i="6"/>
  <c r="E32" i="6"/>
  <c r="H37" i="6"/>
  <c r="M32" i="6"/>
  <c r="D32" i="6"/>
  <c r="V35" i="6"/>
  <c r="F32" i="6"/>
  <c r="L32" i="6" s="1"/>
  <c r="K32" i="6" s="1"/>
  <c r="N37" i="6"/>
  <c r="O37" i="6"/>
  <c r="E31" i="6"/>
  <c r="D31" i="6" s="1"/>
  <c r="F31" i="6"/>
  <c r="L31" i="6" s="1"/>
  <c r="K31" i="6" s="1"/>
  <c r="M31" i="6"/>
  <c r="R35" i="6"/>
  <c r="M30" i="6"/>
  <c r="L30" i="6"/>
  <c r="S35" i="6"/>
  <c r="E44" i="7"/>
  <c r="M44" i="7" s="1"/>
  <c r="D44" i="7"/>
  <c r="AA46" i="7"/>
  <c r="E43" i="7"/>
  <c r="D43" i="7" s="1"/>
  <c r="S46" i="7"/>
  <c r="M43" i="7"/>
  <c r="R46" i="7"/>
  <c r="N48" i="7"/>
  <c r="O48" i="7"/>
  <c r="F42" i="7"/>
  <c r="L42" i="7" s="1"/>
  <c r="K42" i="7" s="1"/>
  <c r="C48" i="7"/>
  <c r="J48" i="7" s="1"/>
  <c r="M42" i="7"/>
  <c r="M41" i="7"/>
  <c r="L41" i="7"/>
  <c r="K41" i="7" s="1"/>
  <c r="F147" i="7"/>
  <c r="L147" i="7" s="1"/>
  <c r="K147" i="7" s="1"/>
  <c r="G151" i="7"/>
  <c r="M147" i="7"/>
  <c r="E146" i="7"/>
  <c r="F146" i="7"/>
  <c r="L146" i="7" s="1"/>
  <c r="K146" i="7" s="1"/>
  <c r="M146" i="7"/>
  <c r="D146" i="7"/>
  <c r="S149" i="7"/>
  <c r="E145" i="7"/>
  <c r="D145" i="7" s="1"/>
  <c r="W149" i="7"/>
  <c r="O151" i="7"/>
  <c r="N151" i="7"/>
  <c r="R149" i="7"/>
  <c r="C151" i="7"/>
  <c r="J151" i="7" s="1"/>
  <c r="F144" i="7"/>
  <c r="M144" i="7"/>
  <c r="Z182" i="2"/>
  <c r="E180" i="2"/>
  <c r="D180" i="2" s="1"/>
  <c r="W182" i="2"/>
  <c r="F180" i="2"/>
  <c r="L180" i="2" s="1"/>
  <c r="K180" i="2" s="1"/>
  <c r="M180" i="2"/>
  <c r="E179" i="2"/>
  <c r="D179" i="2" s="1"/>
  <c r="F179" i="2"/>
  <c r="L179" i="2" s="1"/>
  <c r="K179" i="2" s="1"/>
  <c r="H184" i="2"/>
  <c r="G184" i="2"/>
  <c r="N184" i="2"/>
  <c r="M179" i="2"/>
  <c r="AA182" i="2"/>
  <c r="E178" i="2"/>
  <c r="M178" i="2" s="1"/>
  <c r="O184" i="2"/>
  <c r="S182" i="2"/>
  <c r="R182" i="2"/>
  <c r="F177" i="2"/>
  <c r="E177" i="2"/>
  <c r="M177" i="2" s="1"/>
  <c r="F22" i="2"/>
  <c r="L22" i="2" s="1"/>
  <c r="K22" i="2" s="1"/>
  <c r="S24" i="2"/>
  <c r="D22" i="2"/>
  <c r="F21" i="2"/>
  <c r="L21" i="2" s="1"/>
  <c r="K21" i="2" s="1"/>
  <c r="D21" i="2"/>
  <c r="H26" i="2"/>
  <c r="AA24" i="2"/>
  <c r="V24" i="2"/>
  <c r="G26" i="2"/>
  <c r="N26" i="2"/>
  <c r="D20" i="2"/>
  <c r="F26" i="2"/>
  <c r="R24" i="2"/>
  <c r="L19" i="2"/>
  <c r="K19" i="2" s="1"/>
  <c r="D19" i="2"/>
  <c r="M19" i="2"/>
  <c r="M26" i="2" s="1"/>
  <c r="O19" i="2"/>
  <c r="O26" i="2" s="1"/>
  <c r="E125" i="2"/>
  <c r="M125" i="2" s="1"/>
  <c r="H129" i="2"/>
  <c r="V127" i="2"/>
  <c r="W127" i="2"/>
  <c r="D125" i="2"/>
  <c r="S127" i="2"/>
  <c r="Z127" i="2"/>
  <c r="AA127" i="2"/>
  <c r="F124" i="2"/>
  <c r="L124" i="2" s="1"/>
  <c r="K124" i="2" s="1"/>
  <c r="D124" i="2"/>
  <c r="M123" i="2"/>
  <c r="F123" i="2"/>
  <c r="L123" i="2" s="1"/>
  <c r="K123" i="2" s="1"/>
  <c r="O129" i="2"/>
  <c r="E122" i="2"/>
  <c r="D122" i="2" s="1"/>
  <c r="G129" i="2"/>
  <c r="C129" i="2" s="1"/>
  <c r="J129" i="2" s="1"/>
  <c r="N122" i="2"/>
  <c r="N129" i="2" s="1"/>
  <c r="F122" i="2"/>
  <c r="L122" i="2" s="1"/>
  <c r="R127" i="2"/>
  <c r="E56" i="5"/>
  <c r="F56" i="5"/>
  <c r="L56" i="5" s="1"/>
  <c r="K56" i="5" s="1"/>
  <c r="H60" i="5"/>
  <c r="D56" i="5"/>
  <c r="M56" i="5"/>
  <c r="S58" i="5"/>
  <c r="E55" i="5"/>
  <c r="D55" i="5" s="1"/>
  <c r="R58" i="5"/>
  <c r="F55" i="5"/>
  <c r="L55" i="5" s="1"/>
  <c r="K55" i="5" s="1"/>
  <c r="AA58" i="5"/>
  <c r="G60" i="5"/>
  <c r="C60" i="5" s="1"/>
  <c r="J60" i="5" s="1"/>
  <c r="N60" i="5"/>
  <c r="M54" i="5"/>
  <c r="E53" i="5"/>
  <c r="D53" i="5" s="1"/>
  <c r="L53" i="5"/>
  <c r="O53" i="5"/>
  <c r="O60" i="5" s="1"/>
  <c r="E114" i="6"/>
  <c r="D114" i="6" s="1"/>
  <c r="R116" i="6"/>
  <c r="D113" i="6"/>
  <c r="M113" i="6"/>
  <c r="S116" i="6"/>
  <c r="AA116" i="6"/>
  <c r="V116" i="6"/>
  <c r="H118" i="6"/>
  <c r="W116" i="6"/>
  <c r="M112" i="6"/>
  <c r="D112" i="6"/>
  <c r="N118" i="6"/>
  <c r="O118" i="6"/>
  <c r="G118" i="6"/>
  <c r="M111" i="6"/>
  <c r="F111" i="6"/>
  <c r="Z82" i="5"/>
  <c r="G84" i="5"/>
  <c r="C84" i="5" s="1"/>
  <c r="J84" i="5" s="1"/>
  <c r="D80" i="5"/>
  <c r="F84" i="5"/>
  <c r="M79" i="5"/>
  <c r="D79" i="5"/>
  <c r="R82" i="5"/>
  <c r="O84" i="5"/>
  <c r="D78" i="5"/>
  <c r="M78" i="5"/>
  <c r="M84" i="5"/>
  <c r="L77" i="5"/>
  <c r="AA127" i="7"/>
  <c r="W127" i="7"/>
  <c r="D125" i="7"/>
  <c r="E124" i="7"/>
  <c r="D124" i="7" s="1"/>
  <c r="E123" i="7"/>
  <c r="D123" i="7" s="1"/>
  <c r="G129" i="7"/>
  <c r="F123" i="7"/>
  <c r="L123" i="7" s="1"/>
  <c r="K123" i="7" s="1"/>
  <c r="N129" i="7"/>
  <c r="H129" i="7"/>
  <c r="R127" i="7"/>
  <c r="E122" i="7"/>
  <c r="L122" i="7"/>
  <c r="K122" i="7" s="1"/>
  <c r="O122" i="7"/>
  <c r="O129" i="7" s="1"/>
  <c r="D122" i="7"/>
  <c r="M122" i="7"/>
  <c r="V127" i="7"/>
  <c r="F180" i="4"/>
  <c r="L180" i="4" s="1"/>
  <c r="K180" i="4" s="1"/>
  <c r="M180" i="4"/>
  <c r="V182" i="4"/>
  <c r="E179" i="4"/>
  <c r="M179" i="4" s="1"/>
  <c r="W182" i="4"/>
  <c r="D179" i="4"/>
  <c r="R182" i="4"/>
  <c r="H184" i="4"/>
  <c r="G184" i="4"/>
  <c r="E178" i="4"/>
  <c r="D178" i="4" s="1"/>
  <c r="F178" i="4"/>
  <c r="L178" i="4" s="1"/>
  <c r="K178" i="4" s="1"/>
  <c r="O177" i="4"/>
  <c r="O184" i="4" s="1"/>
  <c r="E177" i="4"/>
  <c r="D177" i="4" s="1"/>
  <c r="N177" i="4"/>
  <c r="N184" i="4" s="1"/>
  <c r="L177" i="4"/>
  <c r="K177" i="4" s="1"/>
  <c r="E44" i="4"/>
  <c r="D44" i="4" s="1"/>
  <c r="D45" i="4" s="1"/>
  <c r="D43" i="4"/>
  <c r="M43" i="4"/>
  <c r="O48" i="4"/>
  <c r="M42" i="4"/>
  <c r="D42" i="4"/>
  <c r="V46" i="4"/>
  <c r="N48" i="4"/>
  <c r="G48" i="4"/>
  <c r="C48" i="4" s="1"/>
  <c r="J48" i="4" s="1"/>
  <c r="M41" i="4"/>
  <c r="F41" i="4"/>
  <c r="F48" i="4" s="1"/>
  <c r="S46" i="4"/>
  <c r="M44" i="6"/>
  <c r="F44" i="6"/>
  <c r="L44" i="6" s="1"/>
  <c r="K44" i="6" s="1"/>
  <c r="H48" i="6"/>
  <c r="W46" i="6"/>
  <c r="F43" i="6"/>
  <c r="L43" i="6" s="1"/>
  <c r="K43" i="6" s="1"/>
  <c r="N48" i="6"/>
  <c r="M43" i="6"/>
  <c r="D43" i="6"/>
  <c r="R46" i="6"/>
  <c r="G48" i="6"/>
  <c r="C48" i="6" s="1"/>
  <c r="J48" i="6" s="1"/>
  <c r="E42" i="6"/>
  <c r="F42" i="6"/>
  <c r="L42" i="6" s="1"/>
  <c r="K42" i="6" s="1"/>
  <c r="O41" i="6"/>
  <c r="O48" i="6" s="1"/>
  <c r="F41" i="6"/>
  <c r="M41" i="6"/>
  <c r="E33" i="4"/>
  <c r="D33" i="4" s="1"/>
  <c r="D34" i="4" s="1"/>
  <c r="S35" i="4"/>
  <c r="M33" i="4"/>
  <c r="R35" i="4"/>
  <c r="Z35" i="4"/>
  <c r="M32" i="4"/>
  <c r="V35" i="4"/>
  <c r="M31" i="4"/>
  <c r="F31" i="4"/>
  <c r="L31" i="4" s="1"/>
  <c r="K31" i="4" s="1"/>
  <c r="H37" i="4"/>
  <c r="O37" i="4"/>
  <c r="G37" i="4"/>
  <c r="N30" i="4"/>
  <c r="N37" i="4" s="1"/>
  <c r="M30" i="4"/>
  <c r="W35" i="4"/>
  <c r="L30" i="4"/>
  <c r="F147" i="6"/>
  <c r="L147" i="6" s="1"/>
  <c r="K147" i="6" s="1"/>
  <c r="M147" i="6"/>
  <c r="F146" i="6"/>
  <c r="L146" i="6" s="1"/>
  <c r="K146" i="6" s="1"/>
  <c r="D146" i="6"/>
  <c r="M146" i="6"/>
  <c r="S149" i="6"/>
  <c r="E145" i="6"/>
  <c r="M145" i="6" s="1"/>
  <c r="D145" i="6"/>
  <c r="D148" i="6" s="1"/>
  <c r="G151" i="6"/>
  <c r="W149" i="6"/>
  <c r="F151" i="6"/>
  <c r="N151" i="6"/>
  <c r="H151" i="6"/>
  <c r="D144" i="6"/>
  <c r="M144" i="6"/>
  <c r="M151" i="6" s="1"/>
  <c r="Z149" i="6"/>
  <c r="C151" i="6"/>
  <c r="J151" i="6" s="1"/>
  <c r="E149" i="6"/>
  <c r="E151" i="6" s="1"/>
  <c r="L144" i="6"/>
  <c r="O144" i="6"/>
  <c r="O151" i="6" s="1"/>
  <c r="F33" i="5"/>
  <c r="L33" i="5" s="1"/>
  <c r="K33" i="5" s="1"/>
  <c r="D33" i="5"/>
  <c r="M33" i="5"/>
  <c r="G37" i="5"/>
  <c r="C37" i="5" s="1"/>
  <c r="J37" i="5" s="1"/>
  <c r="S35" i="5"/>
  <c r="M32" i="5"/>
  <c r="D32" i="5"/>
  <c r="AA35" i="5"/>
  <c r="L35" i="5"/>
  <c r="L37" i="5" s="1"/>
  <c r="K34" i="5"/>
  <c r="O37" i="5"/>
  <c r="M31" i="5"/>
  <c r="F37" i="5"/>
  <c r="E30" i="5"/>
  <c r="D30" i="5"/>
  <c r="M30" i="5"/>
  <c r="M37" i="5" s="1"/>
  <c r="Z182" i="5"/>
  <c r="D180" i="5"/>
  <c r="G184" i="5"/>
  <c r="D179" i="5"/>
  <c r="M179" i="5"/>
  <c r="F178" i="5"/>
  <c r="L178" i="5" s="1"/>
  <c r="K178" i="5" s="1"/>
  <c r="W182" i="5"/>
  <c r="H184" i="5"/>
  <c r="D178" i="5"/>
  <c r="M178" i="5"/>
  <c r="R182" i="5"/>
  <c r="O184" i="5"/>
  <c r="N177" i="5"/>
  <c r="N184" i="5" s="1"/>
  <c r="F177" i="5"/>
  <c r="F184" i="5" s="1"/>
  <c r="E177" i="5"/>
  <c r="AA116" i="2"/>
  <c r="G118" i="2"/>
  <c r="V116" i="2"/>
  <c r="W116" i="2"/>
  <c r="M113" i="2"/>
  <c r="H118" i="2"/>
  <c r="C118" i="2" s="1"/>
  <c r="J118" i="2" s="1"/>
  <c r="E112" i="2"/>
  <c r="D112" i="2" s="1"/>
  <c r="R116" i="2"/>
  <c r="S116" i="2"/>
  <c r="O111" i="2"/>
  <c r="O118" i="2" s="1"/>
  <c r="L111" i="2"/>
  <c r="K111" i="2" s="1"/>
  <c r="F118" i="2"/>
  <c r="E111" i="2"/>
  <c r="M111" i="2" s="1"/>
  <c r="K115" i="2"/>
  <c r="N111" i="2"/>
  <c r="N118" i="2" s="1"/>
  <c r="D111" i="2"/>
  <c r="F158" i="4"/>
  <c r="L158" i="4" s="1"/>
  <c r="K158" i="4" s="1"/>
  <c r="M158" i="4"/>
  <c r="D158" i="4"/>
  <c r="S160" i="4"/>
  <c r="Z160" i="4"/>
  <c r="D157" i="4"/>
  <c r="M157" i="4"/>
  <c r="G162" i="4"/>
  <c r="O162" i="4"/>
  <c r="E156" i="4"/>
  <c r="F156" i="4"/>
  <c r="L156" i="4" s="1"/>
  <c r="K156" i="4" s="1"/>
  <c r="H162" i="4"/>
  <c r="N162" i="4"/>
  <c r="D156" i="4"/>
  <c r="M156" i="4"/>
  <c r="R160" i="4"/>
  <c r="F155" i="4"/>
  <c r="E155" i="4"/>
  <c r="D155" i="4" s="1"/>
  <c r="M155" i="4"/>
  <c r="V160" i="4"/>
  <c r="L155" i="4"/>
  <c r="K155" i="4" s="1"/>
  <c r="AA46" i="2"/>
  <c r="F44" i="2"/>
  <c r="L44" i="2" s="1"/>
  <c r="K44" i="2" s="1"/>
  <c r="D44" i="2"/>
  <c r="M43" i="2"/>
  <c r="G48" i="2"/>
  <c r="O42" i="2"/>
  <c r="F42" i="2"/>
  <c r="L42" i="2" s="1"/>
  <c r="K42" i="2" s="1"/>
  <c r="H48" i="2"/>
  <c r="D42" i="2"/>
  <c r="M42" i="2"/>
  <c r="O48" i="2"/>
  <c r="R46" i="2"/>
  <c r="S46" i="2"/>
  <c r="L41" i="2"/>
  <c r="K41" i="2" s="1"/>
  <c r="W46" i="2"/>
  <c r="N41" i="2"/>
  <c r="N48" i="2" s="1"/>
  <c r="M41" i="2"/>
  <c r="Z46" i="5"/>
  <c r="F44" i="5"/>
  <c r="L44" i="5" s="1"/>
  <c r="K44" i="5" s="1"/>
  <c r="M44" i="5"/>
  <c r="F43" i="5"/>
  <c r="L43" i="5" s="1"/>
  <c r="K43" i="5" s="1"/>
  <c r="M43" i="5"/>
  <c r="N48" i="5"/>
  <c r="H48" i="5"/>
  <c r="E42" i="5"/>
  <c r="D42" i="5" s="1"/>
  <c r="F42" i="5"/>
  <c r="L42" i="5" s="1"/>
  <c r="K42" i="5" s="1"/>
  <c r="R46" i="5"/>
  <c r="G48" i="5"/>
  <c r="S46" i="5"/>
  <c r="O48" i="5"/>
  <c r="E41" i="5"/>
  <c r="M41" i="5" s="1"/>
  <c r="W46" i="5"/>
  <c r="L41" i="5"/>
  <c r="K41" i="5" s="1"/>
  <c r="D41" i="5"/>
  <c r="E169" i="7"/>
  <c r="M169" i="7" s="1"/>
  <c r="AD171" i="7"/>
  <c r="AA171" i="7"/>
  <c r="V171" i="7"/>
  <c r="D169" i="7"/>
  <c r="S171" i="7"/>
  <c r="E168" i="7"/>
  <c r="H173" i="7"/>
  <c r="M168" i="7"/>
  <c r="D168" i="7"/>
  <c r="D167" i="7"/>
  <c r="Z171" i="7"/>
  <c r="N173" i="7"/>
  <c r="G173" i="7"/>
  <c r="F167" i="7"/>
  <c r="L167" i="7" s="1"/>
  <c r="K167" i="7" s="1"/>
  <c r="L166" i="7"/>
  <c r="M166" i="7"/>
  <c r="M173" i="7" s="1"/>
  <c r="D166" i="7"/>
  <c r="K166" i="7"/>
  <c r="O166" i="7"/>
  <c r="O173" i="7" s="1"/>
  <c r="E125" i="6"/>
  <c r="M125" i="6"/>
  <c r="D125" i="6"/>
  <c r="V127" i="6"/>
  <c r="F125" i="6"/>
  <c r="L125" i="6" s="1"/>
  <c r="K125" i="6" s="1"/>
  <c r="F124" i="6"/>
  <c r="L124" i="6" s="1"/>
  <c r="K124" i="6" s="1"/>
  <c r="W127" i="6"/>
  <c r="M124" i="6"/>
  <c r="H129" i="6"/>
  <c r="D123" i="6"/>
  <c r="M123" i="6"/>
  <c r="O129" i="6"/>
  <c r="G129" i="6"/>
  <c r="N122" i="6"/>
  <c r="N129" i="6" s="1"/>
  <c r="E122" i="6"/>
  <c r="D122" i="6" s="1"/>
  <c r="F122" i="6"/>
  <c r="R127" i="6"/>
  <c r="Z24" i="6"/>
  <c r="M22" i="6"/>
  <c r="D22" i="6"/>
  <c r="W24" i="6"/>
  <c r="F21" i="6"/>
  <c r="L21" i="6" s="1"/>
  <c r="K21" i="6" s="1"/>
  <c r="N26" i="6"/>
  <c r="D21" i="6"/>
  <c r="E20" i="6"/>
  <c r="H26" i="6"/>
  <c r="G26" i="6"/>
  <c r="F20" i="6"/>
  <c r="L20" i="6" s="1"/>
  <c r="K20" i="6" s="1"/>
  <c r="M20" i="6"/>
  <c r="D20" i="6"/>
  <c r="R24" i="6"/>
  <c r="E19" i="6"/>
  <c r="O19" i="6"/>
  <c r="O26" i="6" s="1"/>
  <c r="AA35" i="7"/>
  <c r="D33" i="7"/>
  <c r="F33" i="7"/>
  <c r="L33" i="7" s="1"/>
  <c r="K33" i="7" s="1"/>
  <c r="E32" i="7"/>
  <c r="M32" i="7" s="1"/>
  <c r="F32" i="7"/>
  <c r="L32" i="7" s="1"/>
  <c r="K32" i="7" s="1"/>
  <c r="R35" i="7"/>
  <c r="S35" i="7"/>
  <c r="N37" i="7"/>
  <c r="H37" i="7"/>
  <c r="O37" i="7"/>
  <c r="F30" i="7"/>
  <c r="L30" i="7"/>
  <c r="K30" i="7" s="1"/>
  <c r="G37" i="7"/>
  <c r="M30" i="7"/>
  <c r="AA138" i="2"/>
  <c r="E136" i="2"/>
  <c r="D136" i="2" s="1"/>
  <c r="D137" i="2" s="1"/>
  <c r="F136" i="2"/>
  <c r="L136" i="2" s="1"/>
  <c r="K136" i="2" s="1"/>
  <c r="M136" i="2"/>
  <c r="M135" i="2"/>
  <c r="M134" i="2"/>
  <c r="D134" i="2"/>
  <c r="V138" i="2"/>
  <c r="N140" i="2"/>
  <c r="R138" i="2"/>
  <c r="O140" i="2"/>
  <c r="G140" i="2"/>
  <c r="C140" i="2" s="1"/>
  <c r="J140" i="2" s="1"/>
  <c r="S138" i="2"/>
  <c r="L133" i="2"/>
  <c r="F140" i="2"/>
  <c r="E138" i="2"/>
  <c r="E140" i="2" s="1"/>
  <c r="M133" i="2"/>
  <c r="M136" i="5"/>
  <c r="D136" i="5"/>
  <c r="S138" i="5"/>
  <c r="F135" i="5"/>
  <c r="L135" i="5" s="1"/>
  <c r="K135" i="5" s="1"/>
  <c r="L138" i="5" s="1"/>
  <c r="L140" i="5" s="1"/>
  <c r="E134" i="5"/>
  <c r="F140" i="5"/>
  <c r="L134" i="5"/>
  <c r="K134" i="5" s="1"/>
  <c r="K137" i="5" s="1"/>
  <c r="D134" i="5"/>
  <c r="M134" i="5"/>
  <c r="R138" i="5"/>
  <c r="N140" i="5"/>
  <c r="D133" i="5"/>
  <c r="M133" i="5"/>
  <c r="M140" i="5" s="1"/>
  <c r="H140" i="5"/>
  <c r="AA116" i="4"/>
  <c r="D114" i="4"/>
  <c r="M114" i="4"/>
  <c r="W116" i="4"/>
  <c r="E113" i="4"/>
  <c r="M113" i="4" s="1"/>
  <c r="V116" i="4"/>
  <c r="D113" i="4"/>
  <c r="R116" i="4"/>
  <c r="H118" i="4"/>
  <c r="M112" i="4"/>
  <c r="D112" i="4"/>
  <c r="F112" i="4"/>
  <c r="L112" i="4" s="1"/>
  <c r="K112" i="4" s="1"/>
  <c r="O118" i="4"/>
  <c r="G118" i="4"/>
  <c r="N111" i="4"/>
  <c r="N118" i="4" s="1"/>
  <c r="F111" i="4"/>
  <c r="L111" i="4" s="1"/>
  <c r="K111" i="4" s="1"/>
  <c r="M111" i="4"/>
  <c r="F125" i="4"/>
  <c r="L125" i="4" s="1"/>
  <c r="K125" i="4" s="1"/>
  <c r="M125" i="4"/>
  <c r="H129" i="4"/>
  <c r="C129" i="4" s="1"/>
  <c r="J129" i="4" s="1"/>
  <c r="E124" i="4"/>
  <c r="D124" i="4"/>
  <c r="M124" i="4"/>
  <c r="R127" i="4"/>
  <c r="O129" i="4"/>
  <c r="V127" i="4"/>
  <c r="E123" i="4"/>
  <c r="M123" i="4" s="1"/>
  <c r="F123" i="4"/>
  <c r="F129" i="4" s="1"/>
  <c r="N129" i="4"/>
  <c r="E122" i="4"/>
  <c r="E56" i="4"/>
  <c r="D56" i="4"/>
  <c r="M56" i="4"/>
  <c r="Z58" i="4"/>
  <c r="M55" i="4"/>
  <c r="S58" i="4"/>
  <c r="H60" i="4"/>
  <c r="C60" i="4" s="1"/>
  <c r="J60" i="4" s="1"/>
  <c r="D54" i="4"/>
  <c r="D57" i="4" s="1"/>
  <c r="M54" i="4"/>
  <c r="R58" i="4"/>
  <c r="O60" i="4"/>
  <c r="E53" i="4"/>
  <c r="D53" i="4" s="1"/>
  <c r="F53" i="4"/>
  <c r="L53" i="4" s="1"/>
  <c r="K53" i="4" s="1"/>
  <c r="E58" i="4"/>
  <c r="E60" i="4" s="1"/>
  <c r="F60" i="4"/>
  <c r="M53" i="4"/>
  <c r="E68" i="5"/>
  <c r="D68" i="5" s="1"/>
  <c r="W70" i="5"/>
  <c r="M68" i="5"/>
  <c r="F67" i="5"/>
  <c r="L67" i="5" s="1"/>
  <c r="K67" i="5" s="1"/>
  <c r="N72" i="5"/>
  <c r="H72" i="5"/>
  <c r="D67" i="5"/>
  <c r="M67" i="5"/>
  <c r="R70" i="5"/>
  <c r="F66" i="5"/>
  <c r="L66" i="5" s="1"/>
  <c r="K66" i="5" s="1"/>
  <c r="E66" i="5"/>
  <c r="M66" i="5" s="1"/>
  <c r="F72" i="5"/>
  <c r="D66" i="5"/>
  <c r="O72" i="5"/>
  <c r="L65" i="5"/>
  <c r="K65" i="5" s="1"/>
  <c r="C72" i="5"/>
  <c r="J72" i="5" s="1"/>
  <c r="E65" i="5"/>
  <c r="E92" i="5"/>
  <c r="H96" i="5"/>
  <c r="S94" i="5"/>
  <c r="AA94" i="5"/>
  <c r="N96" i="5"/>
  <c r="M91" i="5"/>
  <c r="E90" i="5"/>
  <c r="D90" i="5" s="1"/>
  <c r="F90" i="5"/>
  <c r="L90" i="5" s="1"/>
  <c r="K90" i="5" s="1"/>
  <c r="M90" i="5"/>
  <c r="R94" i="5"/>
  <c r="G96" i="5"/>
  <c r="O89" i="5"/>
  <c r="O96" i="5" s="1"/>
  <c r="F89" i="5"/>
  <c r="E80" i="2"/>
  <c r="M80" i="2" s="1"/>
  <c r="S82" i="2"/>
  <c r="Z82" i="2"/>
  <c r="AA82" i="2"/>
  <c r="F79" i="2"/>
  <c r="L79" i="2" s="1"/>
  <c r="K79" i="2" s="1"/>
  <c r="M79" i="2"/>
  <c r="G84" i="2"/>
  <c r="N84" i="2"/>
  <c r="D78" i="2"/>
  <c r="O78" i="2"/>
  <c r="O84" i="2" s="1"/>
  <c r="R82" i="2"/>
  <c r="H84" i="2"/>
  <c r="F77" i="2"/>
  <c r="E77" i="2"/>
  <c r="E169" i="2"/>
  <c r="D169" i="2" s="1"/>
  <c r="M169" i="2"/>
  <c r="E168" i="2"/>
  <c r="F168" i="2"/>
  <c r="L168" i="2" s="1"/>
  <c r="K168" i="2" s="1"/>
  <c r="N173" i="2"/>
  <c r="M168" i="2"/>
  <c r="D168" i="2"/>
  <c r="S171" i="2"/>
  <c r="F167" i="2"/>
  <c r="L167" i="2" s="1"/>
  <c r="K167" i="2" s="1"/>
  <c r="E167" i="2"/>
  <c r="D167" i="2" s="1"/>
  <c r="W171" i="2"/>
  <c r="G173" i="2"/>
  <c r="H173" i="2"/>
  <c r="F173" i="2"/>
  <c r="Z171" i="2"/>
  <c r="D166" i="2"/>
  <c r="M166" i="2"/>
  <c r="O166" i="2"/>
  <c r="O173" i="2" s="1"/>
  <c r="L166" i="2"/>
  <c r="Z58" i="2"/>
  <c r="V58" i="2"/>
  <c r="G60" i="2"/>
  <c r="F56" i="2"/>
  <c r="L56" i="2" s="1"/>
  <c r="K56" i="2" s="1"/>
  <c r="M56" i="2"/>
  <c r="E55" i="2"/>
  <c r="M55" i="2"/>
  <c r="D55" i="2"/>
  <c r="E54" i="2"/>
  <c r="F54" i="2"/>
  <c r="L54" i="2" s="1"/>
  <c r="K54" i="2" s="1"/>
  <c r="W58" i="2"/>
  <c r="H60" i="2"/>
  <c r="C60" i="2" s="1"/>
  <c r="J60" i="2" s="1"/>
  <c r="D54" i="2"/>
  <c r="M54" i="2"/>
  <c r="R58" i="2"/>
  <c r="O60" i="2"/>
  <c r="E53" i="2"/>
  <c r="D53" i="2" s="1"/>
  <c r="N53" i="2"/>
  <c r="N60" i="2" s="1"/>
  <c r="F53" i="2"/>
  <c r="M53" i="2"/>
  <c r="AA160" i="5"/>
  <c r="F158" i="5"/>
  <c r="L158" i="5" s="1"/>
  <c r="K158" i="5" s="1"/>
  <c r="R160" i="5"/>
  <c r="E157" i="5"/>
  <c r="M157" i="5" s="1"/>
  <c r="F157" i="5"/>
  <c r="L157" i="5" s="1"/>
  <c r="K157" i="5" s="1"/>
  <c r="D157" i="5"/>
  <c r="S160" i="5"/>
  <c r="F156" i="5"/>
  <c r="L156" i="5" s="1"/>
  <c r="K156" i="5" s="1"/>
  <c r="H162" i="5"/>
  <c r="N162" i="5"/>
  <c r="E156" i="5"/>
  <c r="D156" i="5" s="1"/>
  <c r="G162" i="5"/>
  <c r="M155" i="5"/>
  <c r="O155" i="5"/>
  <c r="O162" i="5" s="1"/>
  <c r="F155" i="5"/>
  <c r="V116" i="5"/>
  <c r="Z116" i="5"/>
  <c r="D114" i="5"/>
  <c r="M114" i="5"/>
  <c r="AA116" i="5"/>
  <c r="G118" i="5"/>
  <c r="D113" i="5"/>
  <c r="H118" i="5"/>
  <c r="F112" i="5"/>
  <c r="L112" i="5" s="1"/>
  <c r="K112" i="5" s="1"/>
  <c r="O118" i="5"/>
  <c r="D112" i="5"/>
  <c r="F111" i="5"/>
  <c r="N111" i="5"/>
  <c r="N118" i="5" s="1"/>
  <c r="D111" i="5"/>
  <c r="M111" i="5"/>
  <c r="L111" i="5"/>
  <c r="S116" i="5"/>
  <c r="F92" i="6"/>
  <c r="L92" i="6" s="1"/>
  <c r="K92" i="6" s="1"/>
  <c r="W94" i="6"/>
  <c r="D92" i="6"/>
  <c r="M92" i="6"/>
  <c r="E91" i="6"/>
  <c r="D91" i="6" s="1"/>
  <c r="H96" i="6"/>
  <c r="F90" i="6"/>
  <c r="L90" i="6" s="1"/>
  <c r="K90" i="6" s="1"/>
  <c r="AA94" i="6"/>
  <c r="D90" i="6"/>
  <c r="M90" i="6"/>
  <c r="R94" i="6"/>
  <c r="O96" i="6"/>
  <c r="G96" i="6"/>
  <c r="E89" i="6"/>
  <c r="D89" i="6" s="1"/>
  <c r="F89" i="6"/>
  <c r="N89" i="6"/>
  <c r="N96" i="6" s="1"/>
  <c r="Z94" i="6"/>
  <c r="L89" i="6"/>
  <c r="F96" i="6"/>
  <c r="S94" i="6"/>
  <c r="E78" i="7"/>
  <c r="M78" i="7" s="1"/>
  <c r="AE82" i="7"/>
  <c r="E80" i="7"/>
  <c r="M80" i="7" s="1"/>
  <c r="Z82" i="7"/>
  <c r="D80" i="7"/>
  <c r="E79" i="7"/>
  <c r="D79" i="7" s="1"/>
  <c r="F79" i="7"/>
  <c r="L79" i="7" s="1"/>
  <c r="K79" i="7" s="1"/>
  <c r="F78" i="7"/>
  <c r="L78" i="7" s="1"/>
  <c r="K78" i="7" s="1"/>
  <c r="G84" i="7"/>
  <c r="V82" i="7"/>
  <c r="N84" i="7"/>
  <c r="H84" i="7"/>
  <c r="S82" i="7"/>
  <c r="O84" i="7"/>
  <c r="L77" i="7"/>
  <c r="E77" i="7"/>
  <c r="Z70" i="7"/>
  <c r="AA70" i="7"/>
  <c r="D68" i="7"/>
  <c r="F68" i="7"/>
  <c r="L68" i="7" s="1"/>
  <c r="K68" i="7" s="1"/>
  <c r="E67" i="7"/>
  <c r="D67" i="7" s="1"/>
  <c r="F67" i="7"/>
  <c r="L67" i="7" s="1"/>
  <c r="K67" i="7" s="1"/>
  <c r="O72" i="7"/>
  <c r="V70" i="7"/>
  <c r="E66" i="7"/>
  <c r="F66" i="7"/>
  <c r="L66" i="7" s="1"/>
  <c r="K66" i="7" s="1"/>
  <c r="S70" i="7"/>
  <c r="N72" i="7"/>
  <c r="D66" i="7"/>
  <c r="M66" i="7"/>
  <c r="R70" i="7"/>
  <c r="W70" i="7"/>
  <c r="H72" i="7"/>
  <c r="L65" i="7"/>
  <c r="G72" i="7"/>
  <c r="E65" i="7"/>
  <c r="M169" i="4"/>
  <c r="D169" i="4"/>
  <c r="F169" i="4"/>
  <c r="L169" i="4" s="1"/>
  <c r="K169" i="4" s="1"/>
  <c r="Z171" i="4"/>
  <c r="E168" i="4"/>
  <c r="D168" i="4" s="1"/>
  <c r="F168" i="4"/>
  <c r="L168" i="4" s="1"/>
  <c r="K168" i="4" s="1"/>
  <c r="H173" i="4"/>
  <c r="C173" i="4" s="1"/>
  <c r="J173" i="4" s="1"/>
  <c r="M168" i="4"/>
  <c r="AA171" i="4"/>
  <c r="E167" i="4"/>
  <c r="D167" i="4" s="1"/>
  <c r="N173" i="4"/>
  <c r="M167" i="4"/>
  <c r="R171" i="4"/>
  <c r="O173" i="4"/>
  <c r="M166" i="4"/>
  <c r="K166" i="4"/>
  <c r="F22" i="4"/>
  <c r="L22" i="4" s="1"/>
  <c r="K22" i="4" s="1"/>
  <c r="E22" i="4"/>
  <c r="D22" i="4" s="1"/>
  <c r="M21" i="4"/>
  <c r="G26" i="4"/>
  <c r="E20" i="4"/>
  <c r="M20" i="4" s="1"/>
  <c r="V24" i="4"/>
  <c r="F20" i="4"/>
  <c r="L20" i="4" s="1"/>
  <c r="K20" i="4" s="1"/>
  <c r="O26" i="4"/>
  <c r="N26" i="4"/>
  <c r="H26" i="4"/>
  <c r="S24" i="4"/>
  <c r="E19" i="4"/>
  <c r="D19" i="4" s="1"/>
  <c r="L19" i="4"/>
  <c r="D92" i="2"/>
  <c r="M92" i="2"/>
  <c r="F91" i="2"/>
  <c r="L91" i="2" s="1"/>
  <c r="K91" i="2" s="1"/>
  <c r="M91" i="2"/>
  <c r="R94" i="2"/>
  <c r="V94" i="2"/>
  <c r="M90" i="2"/>
  <c r="W94" i="2"/>
  <c r="H96" i="2"/>
  <c r="O96" i="2"/>
  <c r="G96" i="2"/>
  <c r="N89" i="2"/>
  <c r="N96" i="2" s="1"/>
  <c r="L89" i="2"/>
  <c r="K89" i="2" s="1"/>
  <c r="E89" i="2"/>
  <c r="Z70" i="2"/>
  <c r="E68" i="2"/>
  <c r="D68" i="2" s="1"/>
  <c r="AA70" i="2"/>
  <c r="S70" i="2"/>
  <c r="G72" i="2"/>
  <c r="F67" i="2"/>
  <c r="L67" i="2" s="1"/>
  <c r="K67" i="2" s="1"/>
  <c r="M67" i="2"/>
  <c r="N72" i="2"/>
  <c r="D66" i="2"/>
  <c r="M66" i="2"/>
  <c r="O72" i="2"/>
  <c r="R70" i="2"/>
  <c r="H72" i="2"/>
  <c r="F65" i="2"/>
  <c r="L65" i="2" s="1"/>
  <c r="K65" i="2" s="1"/>
  <c r="E65" i="2"/>
  <c r="W70" i="6"/>
  <c r="F68" i="6"/>
  <c r="L68" i="6" s="1"/>
  <c r="K68" i="6" s="1"/>
  <c r="S70" i="6"/>
  <c r="D68" i="6"/>
  <c r="E70" i="6" s="1"/>
  <c r="E72" i="6" s="1"/>
  <c r="M68" i="6"/>
  <c r="F67" i="6"/>
  <c r="L67" i="6" s="1"/>
  <c r="K67" i="6" s="1"/>
  <c r="E66" i="6"/>
  <c r="M66" i="6" s="1"/>
  <c r="N72" i="6"/>
  <c r="H72" i="6"/>
  <c r="O72" i="6"/>
  <c r="D66" i="6"/>
  <c r="E65" i="6"/>
  <c r="F65" i="6"/>
  <c r="L65" i="6" s="1"/>
  <c r="K65" i="6" s="1"/>
  <c r="D65" i="6"/>
  <c r="M65" i="6"/>
  <c r="M72" i="6" s="1"/>
  <c r="F72" i="6"/>
  <c r="V70" i="6"/>
  <c r="G72" i="6"/>
  <c r="F80" i="4"/>
  <c r="L80" i="4" s="1"/>
  <c r="K80" i="4" s="1"/>
  <c r="M80" i="4"/>
  <c r="D80" i="4"/>
  <c r="N84" i="4"/>
  <c r="F84" i="4"/>
  <c r="S82" i="4"/>
  <c r="G84" i="4"/>
  <c r="C84" i="4" s="1"/>
  <c r="AA82" i="4"/>
  <c r="M77" i="4"/>
  <c r="D77" i="4"/>
  <c r="V82" i="4"/>
  <c r="O77" i="4"/>
  <c r="O84" i="4" s="1"/>
  <c r="L77" i="4"/>
  <c r="K77" i="4" s="1"/>
  <c r="K81" i="4" s="1"/>
  <c r="W70" i="4"/>
  <c r="M68" i="4"/>
  <c r="F68" i="4"/>
  <c r="L68" i="4" s="1"/>
  <c r="K68" i="4" s="1"/>
  <c r="V70" i="4"/>
  <c r="D67" i="4"/>
  <c r="D69" i="4" s="1"/>
  <c r="M67" i="4"/>
  <c r="F67" i="4"/>
  <c r="L67" i="4" s="1"/>
  <c r="K67" i="4" s="1"/>
  <c r="G72" i="4"/>
  <c r="F66" i="4"/>
  <c r="L66" i="4" s="1"/>
  <c r="K66" i="4" s="1"/>
  <c r="H72" i="4"/>
  <c r="M66" i="4"/>
  <c r="O65" i="4"/>
  <c r="O72" i="4" s="1"/>
  <c r="F65" i="4"/>
  <c r="L65" i="4" s="1"/>
  <c r="N65" i="4"/>
  <c r="N72" i="4" s="1"/>
  <c r="M65" i="4"/>
  <c r="M22" i="5"/>
  <c r="Z24" i="5"/>
  <c r="M21" i="5"/>
  <c r="F21" i="5"/>
  <c r="L21" i="5" s="1"/>
  <c r="K21" i="5" s="1"/>
  <c r="E20" i="5"/>
  <c r="M20" i="5" s="1"/>
  <c r="H26" i="5"/>
  <c r="F20" i="5"/>
  <c r="L20" i="5" s="1"/>
  <c r="K20" i="5" s="1"/>
  <c r="W24" i="5"/>
  <c r="D20" i="5"/>
  <c r="R24" i="5"/>
  <c r="O26" i="5"/>
  <c r="S24" i="5"/>
  <c r="G26" i="5"/>
  <c r="N19" i="5"/>
  <c r="N26" i="5" s="1"/>
  <c r="F19" i="5"/>
  <c r="D19" i="5"/>
  <c r="D23" i="5" s="1"/>
  <c r="M19" i="5"/>
  <c r="L19" i="5"/>
  <c r="Z94" i="7"/>
  <c r="F92" i="7"/>
  <c r="L92" i="7" s="1"/>
  <c r="K92" i="7" s="1"/>
  <c r="D92" i="7"/>
  <c r="E91" i="7"/>
  <c r="M91" i="7" s="1"/>
  <c r="M96" i="7" s="1"/>
  <c r="H96" i="7"/>
  <c r="W94" i="7"/>
  <c r="D90" i="7"/>
  <c r="O96" i="7"/>
  <c r="F89" i="7"/>
  <c r="N89" i="7"/>
  <c r="N96" i="7" s="1"/>
  <c r="L89" i="7"/>
  <c r="G96" i="7"/>
  <c r="S94" i="7"/>
  <c r="E169" i="5"/>
  <c r="D169" i="5" s="1"/>
  <c r="O173" i="5"/>
  <c r="H173" i="5"/>
  <c r="C173" i="5" s="1"/>
  <c r="F168" i="5"/>
  <c r="L168" i="5" s="1"/>
  <c r="K168" i="5" s="1"/>
  <c r="E168" i="5"/>
  <c r="M168" i="5" s="1"/>
  <c r="N173" i="5"/>
  <c r="E167" i="5"/>
  <c r="M167" i="5" s="1"/>
  <c r="E166" i="5"/>
  <c r="D166" i="5" s="1"/>
  <c r="F173" i="5"/>
  <c r="K166" i="5"/>
  <c r="C107" i="2" l="1"/>
  <c r="J107" i="2" s="1"/>
  <c r="E105" i="2"/>
  <c r="E107" i="2" s="1"/>
  <c r="D104" i="2"/>
  <c r="L149" i="4"/>
  <c r="L151" i="4" s="1"/>
  <c r="K148" i="4"/>
  <c r="F151" i="4"/>
  <c r="E149" i="4"/>
  <c r="E151" i="4" s="1"/>
  <c r="D148" i="4"/>
  <c r="M146" i="2"/>
  <c r="F151" i="2"/>
  <c r="D145" i="2"/>
  <c r="M151" i="2"/>
  <c r="E149" i="2"/>
  <c r="E151" i="2" s="1"/>
  <c r="D148" i="2"/>
  <c r="L149" i="2"/>
  <c r="L151" i="2" s="1"/>
  <c r="K148" i="2"/>
  <c r="C107" i="4"/>
  <c r="J107" i="4" s="1"/>
  <c r="L9" i="4" s="1"/>
  <c r="L100" i="4"/>
  <c r="K100" i="4" s="1"/>
  <c r="F107" i="4"/>
  <c r="D100" i="4"/>
  <c r="M100" i="4"/>
  <c r="M107" i="4" s="1"/>
  <c r="D144" i="5"/>
  <c r="M144" i="5"/>
  <c r="M151" i="5" s="1"/>
  <c r="L149" i="5"/>
  <c r="L151" i="5" s="1"/>
  <c r="K148" i="5"/>
  <c r="M113" i="7"/>
  <c r="D113" i="7"/>
  <c r="D115" i="7" s="1"/>
  <c r="M112" i="7"/>
  <c r="M118" i="7" s="1"/>
  <c r="C118" i="7"/>
  <c r="J118" i="7" s="1"/>
  <c r="L116" i="7"/>
  <c r="L118" i="7" s="1"/>
  <c r="F118" i="7"/>
  <c r="K115" i="7"/>
  <c r="C107" i="5"/>
  <c r="J107" i="5" s="1"/>
  <c r="L9" i="5" s="1"/>
  <c r="M103" i="5"/>
  <c r="D103" i="5"/>
  <c r="D104" i="5" s="1"/>
  <c r="M107" i="5"/>
  <c r="C84" i="6"/>
  <c r="J84" i="6" s="1"/>
  <c r="D79" i="6"/>
  <c r="D81" i="6" s="1"/>
  <c r="M79" i="6"/>
  <c r="M84" i="6" s="1"/>
  <c r="E82" i="6"/>
  <c r="E84" i="6" s="1"/>
  <c r="K77" i="6"/>
  <c r="E171" i="6"/>
  <c r="E173" i="6" s="1"/>
  <c r="D170" i="6"/>
  <c r="L166" i="6"/>
  <c r="F173" i="6"/>
  <c r="M162" i="2"/>
  <c r="C162" i="2"/>
  <c r="J162" i="2" s="1"/>
  <c r="L9" i="2" s="1"/>
  <c r="D159" i="2"/>
  <c r="E160" i="2"/>
  <c r="E162" i="2" s="1"/>
  <c r="L155" i="2"/>
  <c r="F162" i="2"/>
  <c r="M33" i="2"/>
  <c r="M37" i="2" s="1"/>
  <c r="D33" i="2"/>
  <c r="D34" i="2" s="1"/>
  <c r="C37" i="2"/>
  <c r="J37" i="2" s="1"/>
  <c r="F37" i="2"/>
  <c r="L30" i="2"/>
  <c r="K30" i="2" s="1"/>
  <c r="M136" i="4"/>
  <c r="D133" i="4"/>
  <c r="M133" i="4"/>
  <c r="M140" i="4" s="1"/>
  <c r="K133" i="4"/>
  <c r="C26" i="7"/>
  <c r="J26" i="7" s="1"/>
  <c r="F26" i="7"/>
  <c r="E24" i="7"/>
  <c r="E26" i="7" s="1"/>
  <c r="M26" i="7"/>
  <c r="D23" i="7"/>
  <c r="K19" i="7"/>
  <c r="D122" i="5"/>
  <c r="M122" i="5"/>
  <c r="M129" i="5" s="1"/>
  <c r="F129" i="5"/>
  <c r="L122" i="5"/>
  <c r="C96" i="4"/>
  <c r="J96" i="4" s="1"/>
  <c r="F96" i="4"/>
  <c r="E94" i="4"/>
  <c r="E96" i="4" s="1"/>
  <c r="M96" i="4"/>
  <c r="K93" i="4"/>
  <c r="L94" i="4"/>
  <c r="L96" i="4" s="1"/>
  <c r="C37" i="6"/>
  <c r="J37" i="6" s="1"/>
  <c r="E35" i="6"/>
  <c r="E37" i="6" s="1"/>
  <c r="M37" i="6"/>
  <c r="F37" i="6"/>
  <c r="D34" i="6"/>
  <c r="K30" i="6"/>
  <c r="E46" i="7"/>
  <c r="E48" i="7" s="1"/>
  <c r="D45" i="7"/>
  <c r="M48" i="7"/>
  <c r="F48" i="7"/>
  <c r="K45" i="7"/>
  <c r="L46" i="7"/>
  <c r="L48" i="7" s="1"/>
  <c r="D148" i="7"/>
  <c r="M145" i="7"/>
  <c r="M151" i="7"/>
  <c r="E149" i="7"/>
  <c r="E151" i="7" s="1"/>
  <c r="F151" i="7"/>
  <c r="L144" i="7"/>
  <c r="K144" i="7" s="1"/>
  <c r="F184" i="2"/>
  <c r="C184" i="2"/>
  <c r="J184" i="2" s="1"/>
  <c r="D178" i="2"/>
  <c r="M184" i="2"/>
  <c r="L177" i="2"/>
  <c r="K177" i="2" s="1"/>
  <c r="D177" i="2"/>
  <c r="E182" i="2" s="1"/>
  <c r="E184" i="2" s="1"/>
  <c r="K181" i="2"/>
  <c r="L182" i="2"/>
  <c r="L184" i="2" s="1"/>
  <c r="C26" i="2"/>
  <c r="J26" i="2" s="1"/>
  <c r="K23" i="2"/>
  <c r="L24" i="2"/>
  <c r="L26" i="2" s="1"/>
  <c r="E24" i="2"/>
  <c r="E26" i="2" s="1"/>
  <c r="D23" i="2"/>
  <c r="M122" i="2"/>
  <c r="M129" i="2" s="1"/>
  <c r="F129" i="2"/>
  <c r="K122" i="2"/>
  <c r="E127" i="2"/>
  <c r="E129" i="2" s="1"/>
  <c r="D126" i="2"/>
  <c r="M55" i="5"/>
  <c r="E58" i="5"/>
  <c r="E60" i="5" s="1"/>
  <c r="F60" i="5"/>
  <c r="D57" i="5"/>
  <c r="M53" i="5"/>
  <c r="M60" i="5" s="1"/>
  <c r="K53" i="5"/>
  <c r="M114" i="6"/>
  <c r="E116" i="6"/>
  <c r="E118" i="6" s="1"/>
  <c r="D115" i="6"/>
  <c r="C118" i="6"/>
  <c r="J118" i="6" s="1"/>
  <c r="M118" i="6"/>
  <c r="L111" i="6"/>
  <c r="F118" i="6"/>
  <c r="E82" i="5"/>
  <c r="E84" i="5" s="1"/>
  <c r="D81" i="5"/>
  <c r="K77" i="5"/>
  <c r="C129" i="7"/>
  <c r="J129" i="7" s="1"/>
  <c r="M124" i="7"/>
  <c r="F129" i="7"/>
  <c r="M123" i="7"/>
  <c r="M129" i="7" s="1"/>
  <c r="D126" i="7"/>
  <c r="E127" i="7"/>
  <c r="E129" i="7" s="1"/>
  <c r="K126" i="7"/>
  <c r="L127" i="7"/>
  <c r="L129" i="7" s="1"/>
  <c r="M178" i="4"/>
  <c r="C184" i="4"/>
  <c r="J184" i="4" s="1"/>
  <c r="L182" i="4"/>
  <c r="L184" i="4" s="1"/>
  <c r="F184" i="4"/>
  <c r="E182" i="4"/>
  <c r="E184" i="4" s="1"/>
  <c r="M177" i="4"/>
  <c r="D181" i="4"/>
  <c r="K181" i="4"/>
  <c r="M44" i="4"/>
  <c r="M48" i="4" s="1"/>
  <c r="E46" i="4"/>
  <c r="E48" i="4" s="1"/>
  <c r="L41" i="4"/>
  <c r="K41" i="4" s="1"/>
  <c r="F48" i="6"/>
  <c r="M42" i="6"/>
  <c r="M48" i="6" s="1"/>
  <c r="D42" i="6"/>
  <c r="L41" i="6"/>
  <c r="K41" i="6" s="1"/>
  <c r="N7" i="4"/>
  <c r="C37" i="4"/>
  <c r="J37" i="4" s="1"/>
  <c r="E35" i="4"/>
  <c r="E37" i="4" s="1"/>
  <c r="M37" i="4"/>
  <c r="F37" i="4"/>
  <c r="K30" i="4"/>
  <c r="K144" i="6"/>
  <c r="D34" i="5"/>
  <c r="E35" i="5"/>
  <c r="E37" i="5" s="1"/>
  <c r="C184" i="5"/>
  <c r="J184" i="5" s="1"/>
  <c r="L177" i="5"/>
  <c r="K177" i="5" s="1"/>
  <c r="K181" i="5"/>
  <c r="L182" i="5"/>
  <c r="L184" i="5" s="1"/>
  <c r="D177" i="5"/>
  <c r="M177" i="5"/>
  <c r="M184" i="5" s="1"/>
  <c r="L116" i="2"/>
  <c r="L118" i="2" s="1"/>
  <c r="M112" i="2"/>
  <c r="M118" i="2"/>
  <c r="D115" i="2"/>
  <c r="E116" i="2"/>
  <c r="E118" i="2" s="1"/>
  <c r="C162" i="4"/>
  <c r="J162" i="4" s="1"/>
  <c r="N9" i="4"/>
  <c r="F162" i="4"/>
  <c r="M162" i="4"/>
  <c r="E160" i="4"/>
  <c r="E162" i="4" s="1"/>
  <c r="D159" i="4"/>
  <c r="L160" i="4"/>
  <c r="L162" i="4" s="1"/>
  <c r="K159" i="4"/>
  <c r="N5" i="2"/>
  <c r="F48" i="2"/>
  <c r="D45" i="2"/>
  <c r="C48" i="2"/>
  <c r="J48" i="2" s="1"/>
  <c r="E46" i="2"/>
  <c r="E48" i="2" s="1"/>
  <c r="K45" i="2"/>
  <c r="M48" i="2"/>
  <c r="L46" i="2"/>
  <c r="L48" i="2" s="1"/>
  <c r="C48" i="5"/>
  <c r="J48" i="5" s="1"/>
  <c r="M42" i="5"/>
  <c r="D45" i="5"/>
  <c r="F48" i="5"/>
  <c r="M48" i="5"/>
  <c r="L46" i="5"/>
  <c r="L48" i="5" s="1"/>
  <c r="K45" i="5"/>
  <c r="E46" i="5"/>
  <c r="E48" i="5" s="1"/>
  <c r="C173" i="7"/>
  <c r="J173" i="7" s="1"/>
  <c r="L171" i="7"/>
  <c r="L173" i="7" s="1"/>
  <c r="F173" i="7"/>
  <c r="K170" i="7"/>
  <c r="E171" i="7"/>
  <c r="E173" i="7" s="1"/>
  <c r="D170" i="7"/>
  <c r="N7" i="6"/>
  <c r="C129" i="6"/>
  <c r="M122" i="6"/>
  <c r="M129" i="6" s="1"/>
  <c r="L122" i="6"/>
  <c r="F129" i="6"/>
  <c r="E127" i="6"/>
  <c r="D126" i="6"/>
  <c r="N5" i="6"/>
  <c r="C26" i="6"/>
  <c r="J26" i="6" s="1"/>
  <c r="F26" i="6"/>
  <c r="K23" i="6"/>
  <c r="L24" i="6"/>
  <c r="L26" i="6" s="1"/>
  <c r="D19" i="6"/>
  <c r="M19" i="6"/>
  <c r="M26" i="6" s="1"/>
  <c r="F37" i="7"/>
  <c r="D32" i="7"/>
  <c r="D34" i="7" s="1"/>
  <c r="M37" i="7"/>
  <c r="C37" i="7"/>
  <c r="J37" i="7" s="1"/>
  <c r="K34" i="7"/>
  <c r="L35" i="7"/>
  <c r="L37" i="7" s="1"/>
  <c r="M140" i="2"/>
  <c r="K133" i="2"/>
  <c r="N9" i="5"/>
  <c r="N7" i="5"/>
  <c r="C140" i="5"/>
  <c r="E138" i="5"/>
  <c r="D137" i="5"/>
  <c r="D115" i="4"/>
  <c r="C118" i="4"/>
  <c r="J118" i="4" s="1"/>
  <c r="M118" i="4"/>
  <c r="E116" i="4"/>
  <c r="E118" i="4" s="1"/>
  <c r="F118" i="4"/>
  <c r="K115" i="4"/>
  <c r="L116" i="4"/>
  <c r="L118" i="4" s="1"/>
  <c r="L123" i="4"/>
  <c r="K123" i="4" s="1"/>
  <c r="K126" i="4" s="1"/>
  <c r="D123" i="4"/>
  <c r="L127" i="4"/>
  <c r="L129" i="4" s="1"/>
  <c r="D122" i="4"/>
  <c r="M122" i="4"/>
  <c r="M129" i="4" s="1"/>
  <c r="M60" i="4"/>
  <c r="L58" i="4"/>
  <c r="K57" i="4"/>
  <c r="K69" i="5"/>
  <c r="L70" i="5"/>
  <c r="L72" i="5" s="1"/>
  <c r="D65" i="5"/>
  <c r="M65" i="5"/>
  <c r="M72" i="5" s="1"/>
  <c r="C96" i="5"/>
  <c r="J96" i="5" s="1"/>
  <c r="D92" i="5"/>
  <c r="D93" i="5" s="1"/>
  <c r="M92" i="5"/>
  <c r="M96" i="5"/>
  <c r="F96" i="5"/>
  <c r="L89" i="5"/>
  <c r="D80" i="2"/>
  <c r="N7" i="2"/>
  <c r="C84" i="2"/>
  <c r="J84" i="2" s="1"/>
  <c r="L7" i="2" s="1"/>
  <c r="L77" i="2"/>
  <c r="K77" i="2" s="1"/>
  <c r="F84" i="2"/>
  <c r="D77" i="2"/>
  <c r="M77" i="2"/>
  <c r="M84" i="2" s="1"/>
  <c r="K81" i="2"/>
  <c r="L82" i="2"/>
  <c r="E171" i="2"/>
  <c r="E173" i="2" s="1"/>
  <c r="M167" i="2"/>
  <c r="D170" i="2"/>
  <c r="C173" i="2"/>
  <c r="J173" i="2" s="1"/>
  <c r="M173" i="2"/>
  <c r="K166" i="2"/>
  <c r="E58" i="2"/>
  <c r="E60" i="2" s="1"/>
  <c r="D57" i="2"/>
  <c r="M60" i="2"/>
  <c r="N9" i="2"/>
  <c r="L53" i="2"/>
  <c r="F60" i="2"/>
  <c r="E160" i="5"/>
  <c r="E162" i="5" s="1"/>
  <c r="N8" i="5"/>
  <c r="C162" i="5"/>
  <c r="J162" i="5" s="1"/>
  <c r="D159" i="5"/>
  <c r="M156" i="5"/>
  <c r="M162" i="5" s="1"/>
  <c r="L155" i="5"/>
  <c r="F162" i="5"/>
  <c r="M118" i="5"/>
  <c r="C118" i="5"/>
  <c r="J118" i="5" s="1"/>
  <c r="N10" i="5"/>
  <c r="F118" i="5"/>
  <c r="K111" i="5"/>
  <c r="D115" i="5"/>
  <c r="E116" i="5"/>
  <c r="E118" i="5" s="1"/>
  <c r="C96" i="6"/>
  <c r="J96" i="6" s="1"/>
  <c r="M91" i="6"/>
  <c r="N8" i="6"/>
  <c r="N6" i="6"/>
  <c r="E94" i="6"/>
  <c r="M89" i="6"/>
  <c r="M96" i="6" s="1"/>
  <c r="D93" i="6"/>
  <c r="K89" i="6"/>
  <c r="D78" i="7"/>
  <c r="N7" i="7"/>
  <c r="M79" i="7"/>
  <c r="F84" i="7"/>
  <c r="C84" i="7"/>
  <c r="J84" i="7" s="1"/>
  <c r="M77" i="7"/>
  <c r="M84" i="7" s="1"/>
  <c r="D77" i="7"/>
  <c r="K77" i="7"/>
  <c r="M67" i="7"/>
  <c r="N10" i="7"/>
  <c r="F72" i="7"/>
  <c r="C72" i="7"/>
  <c r="J72" i="7" s="1"/>
  <c r="N5" i="7"/>
  <c r="K65" i="7"/>
  <c r="D65" i="7"/>
  <c r="M65" i="7"/>
  <c r="M72" i="7" s="1"/>
  <c r="N8" i="4"/>
  <c r="F173" i="4"/>
  <c r="D170" i="4"/>
  <c r="M173" i="4"/>
  <c r="L8" i="4"/>
  <c r="E171" i="4"/>
  <c r="K170" i="4"/>
  <c r="L171" i="4"/>
  <c r="L173" i="4" s="1"/>
  <c r="M22" i="4"/>
  <c r="C26" i="4"/>
  <c r="J26" i="4" s="1"/>
  <c r="D20" i="4"/>
  <c r="D23" i="4"/>
  <c r="F26" i="4"/>
  <c r="N6" i="4"/>
  <c r="M19" i="4"/>
  <c r="M26" i="4" s="1"/>
  <c r="E24" i="4"/>
  <c r="E26" i="4" s="1"/>
  <c r="K19" i="4"/>
  <c r="L94" i="2"/>
  <c r="F96" i="2"/>
  <c r="C96" i="2"/>
  <c r="L6" i="2" s="1"/>
  <c r="N6" i="2"/>
  <c r="N8" i="2"/>
  <c r="K93" i="2"/>
  <c r="L96" i="2"/>
  <c r="M89" i="2"/>
  <c r="M96" i="2" s="1"/>
  <c r="D89" i="2"/>
  <c r="M68" i="2"/>
  <c r="F72" i="2"/>
  <c r="N10" i="2"/>
  <c r="C72" i="2"/>
  <c r="J72" i="2" s="1"/>
  <c r="D65" i="2"/>
  <c r="M65" i="2"/>
  <c r="M72" i="2" s="1"/>
  <c r="L70" i="2"/>
  <c r="K69" i="2"/>
  <c r="N10" i="6"/>
  <c r="K69" i="6"/>
  <c r="C72" i="6"/>
  <c r="D69" i="6"/>
  <c r="L70" i="6"/>
  <c r="J72" i="6"/>
  <c r="L5" i="6"/>
  <c r="M84" i="4"/>
  <c r="D81" i="4"/>
  <c r="J84" i="4"/>
  <c r="L7" i="4" s="1"/>
  <c r="L6" i="4"/>
  <c r="L82" i="4"/>
  <c r="E82" i="4"/>
  <c r="C72" i="4"/>
  <c r="F72" i="4"/>
  <c r="N5" i="4"/>
  <c r="N10" i="4"/>
  <c r="M72" i="4"/>
  <c r="L5" i="4"/>
  <c r="J72" i="4"/>
  <c r="L10" i="4" s="1"/>
  <c r="K65" i="4"/>
  <c r="F26" i="5"/>
  <c r="C26" i="5"/>
  <c r="L5" i="5" s="1"/>
  <c r="M26" i="5"/>
  <c r="N5" i="5"/>
  <c r="N6" i="5"/>
  <c r="J26" i="5"/>
  <c r="L6" i="5" s="1"/>
  <c r="E24" i="5"/>
  <c r="E26" i="5" s="1"/>
  <c r="K19" i="5"/>
  <c r="F96" i="7"/>
  <c r="D91" i="7"/>
  <c r="D93" i="7"/>
  <c r="E94" i="7"/>
  <c r="E96" i="7" s="1"/>
  <c r="N8" i="7"/>
  <c r="K89" i="7"/>
  <c r="N6" i="7"/>
  <c r="C96" i="7"/>
  <c r="M169" i="5"/>
  <c r="D168" i="5"/>
  <c r="D167" i="5"/>
  <c r="D170" i="5" s="1"/>
  <c r="M166" i="5"/>
  <c r="M173" i="5" s="1"/>
  <c r="J173" i="5"/>
  <c r="L10" i="5" s="1"/>
  <c r="L8" i="5"/>
  <c r="K170" i="5"/>
  <c r="L171" i="5"/>
  <c r="L105" i="4" l="1"/>
  <c r="L107" i="4" s="1"/>
  <c r="K104" i="4"/>
  <c r="E105" i="4"/>
  <c r="E107" i="4" s="1"/>
  <c r="D104" i="4"/>
  <c r="D148" i="5"/>
  <c r="E149" i="5"/>
  <c r="E151" i="5" s="1"/>
  <c r="E116" i="7"/>
  <c r="E118" i="7" s="1"/>
  <c r="L10" i="7"/>
  <c r="E105" i="5"/>
  <c r="E107" i="5" s="1"/>
  <c r="L82" i="6"/>
  <c r="L84" i="6" s="1"/>
  <c r="K81" i="6"/>
  <c r="K166" i="6"/>
  <c r="K155" i="2"/>
  <c r="E35" i="2"/>
  <c r="E37" i="2" s="1"/>
  <c r="K34" i="2"/>
  <c r="L35" i="2"/>
  <c r="L37" i="2" s="1"/>
  <c r="L138" i="4"/>
  <c r="L140" i="4" s="1"/>
  <c r="K137" i="4"/>
  <c r="E138" i="4"/>
  <c r="E140" i="4" s="1"/>
  <c r="D137" i="4"/>
  <c r="L24" i="7"/>
  <c r="L26" i="7" s="1"/>
  <c r="K23" i="7"/>
  <c r="D126" i="5"/>
  <c r="E127" i="5"/>
  <c r="E129" i="5" s="1"/>
  <c r="K122" i="5"/>
  <c r="K34" i="6"/>
  <c r="L35" i="6"/>
  <c r="L37" i="6" s="1"/>
  <c r="K148" i="7"/>
  <c r="L149" i="7"/>
  <c r="L151" i="7" s="1"/>
  <c r="D181" i="2"/>
  <c r="L127" i="2"/>
  <c r="L129" i="2" s="1"/>
  <c r="M8" i="2" s="1"/>
  <c r="K126" i="2"/>
  <c r="L58" i="5"/>
  <c r="L60" i="5" s="1"/>
  <c r="K57" i="5"/>
  <c r="L10" i="6"/>
  <c r="L6" i="6"/>
  <c r="K111" i="6"/>
  <c r="L82" i="5"/>
  <c r="L84" i="5" s="1"/>
  <c r="K81" i="5"/>
  <c r="M184" i="4"/>
  <c r="L46" i="4"/>
  <c r="L48" i="4" s="1"/>
  <c r="K45" i="4"/>
  <c r="D45" i="6"/>
  <c r="E46" i="6"/>
  <c r="E48" i="6" s="1"/>
  <c r="M5" i="6" s="1"/>
  <c r="K45" i="6"/>
  <c r="L46" i="6"/>
  <c r="L48" i="6" s="1"/>
  <c r="K34" i="4"/>
  <c r="L35" i="4"/>
  <c r="L37" i="4" s="1"/>
  <c r="K148" i="6"/>
  <c r="L149" i="6"/>
  <c r="L151" i="6" s="1"/>
  <c r="D181" i="5"/>
  <c r="E182" i="5"/>
  <c r="E184" i="5" s="1"/>
  <c r="J129" i="6"/>
  <c r="L8" i="6" s="1"/>
  <c r="L7" i="6"/>
  <c r="K122" i="6"/>
  <c r="O7" i="6"/>
  <c r="E129" i="6"/>
  <c r="M7" i="6" s="1"/>
  <c r="O6" i="6"/>
  <c r="D23" i="6"/>
  <c r="E24" i="6"/>
  <c r="L7" i="7"/>
  <c r="E35" i="7"/>
  <c r="E37" i="7" s="1"/>
  <c r="K137" i="2"/>
  <c r="L138" i="2"/>
  <c r="L140" i="2" s="1"/>
  <c r="E140" i="5"/>
  <c r="J140" i="5"/>
  <c r="L7" i="5"/>
  <c r="D126" i="4"/>
  <c r="E127" i="4"/>
  <c r="E129" i="4" s="1"/>
  <c r="L60" i="4"/>
  <c r="E70" i="5"/>
  <c r="E72" i="5" s="1"/>
  <c r="M5" i="5" s="1"/>
  <c r="D69" i="5"/>
  <c r="E94" i="5"/>
  <c r="E96" i="5" s="1"/>
  <c r="K89" i="5"/>
  <c r="O7" i="2"/>
  <c r="L84" i="2"/>
  <c r="M7" i="2" s="1"/>
  <c r="E82" i="2"/>
  <c r="E84" i="2" s="1"/>
  <c r="D81" i="2"/>
  <c r="L10" i="2"/>
  <c r="L171" i="2"/>
  <c r="L173" i="2" s="1"/>
  <c r="K170" i="2"/>
  <c r="K53" i="2"/>
  <c r="K155" i="5"/>
  <c r="L116" i="5"/>
  <c r="L118" i="5" s="1"/>
  <c r="K115" i="5"/>
  <c r="E96" i="6"/>
  <c r="M6" i="6" s="1"/>
  <c r="K93" i="6"/>
  <c r="L94" i="6"/>
  <c r="K81" i="7"/>
  <c r="L82" i="7"/>
  <c r="D81" i="7"/>
  <c r="E82" i="7"/>
  <c r="E84" i="7" s="1"/>
  <c r="L5" i="7"/>
  <c r="K69" i="7"/>
  <c r="L70" i="7"/>
  <c r="E70" i="7"/>
  <c r="D69" i="7"/>
  <c r="E173" i="4"/>
  <c r="M8" i="4" s="1"/>
  <c r="O5" i="4"/>
  <c r="K23" i="4"/>
  <c r="L24" i="4"/>
  <c r="L26" i="4" s="1"/>
  <c r="J96" i="2"/>
  <c r="L8" i="2" s="1"/>
  <c r="E94" i="2"/>
  <c r="D93" i="2"/>
  <c r="L5" i="2"/>
  <c r="L72" i="2"/>
  <c r="E70" i="2"/>
  <c r="D69" i="2"/>
  <c r="L72" i="6"/>
  <c r="L84" i="4"/>
  <c r="E84" i="4"/>
  <c r="E72" i="4"/>
  <c r="M5" i="4" s="1"/>
  <c r="K69" i="4"/>
  <c r="K23" i="5"/>
  <c r="L24" i="5"/>
  <c r="J96" i="7"/>
  <c r="L8" i="7" s="1"/>
  <c r="L6" i="7"/>
  <c r="L94" i="7"/>
  <c r="K93" i="7"/>
  <c r="E171" i="5"/>
  <c r="E173" i="5" s="1"/>
  <c r="O10" i="5"/>
  <c r="L173" i="5"/>
  <c r="M10" i="5" s="1"/>
  <c r="M9" i="4" l="1"/>
  <c r="O7" i="5"/>
  <c r="K170" i="6"/>
  <c r="L171" i="6"/>
  <c r="L173" i="6" s="1"/>
  <c r="K159" i="2"/>
  <c r="L160" i="2"/>
  <c r="L162" i="2" s="1"/>
  <c r="O9" i="4"/>
  <c r="M6" i="7"/>
  <c r="L127" i="5"/>
  <c r="L129" i="5" s="1"/>
  <c r="K126" i="5"/>
  <c r="O8" i="2"/>
  <c r="K115" i="6"/>
  <c r="L116" i="6"/>
  <c r="L118" i="6" s="1"/>
  <c r="M7" i="5"/>
  <c r="O8" i="4"/>
  <c r="L127" i="6"/>
  <c r="L129" i="6" s="1"/>
  <c r="K126" i="6"/>
  <c r="E26" i="6"/>
  <c r="O5" i="6"/>
  <c r="M7" i="4"/>
  <c r="O7" i="4"/>
  <c r="O5" i="5"/>
  <c r="K93" i="5"/>
  <c r="L94" i="5"/>
  <c r="L96" i="5" s="1"/>
  <c r="M8" i="5" s="1"/>
  <c r="M10" i="2"/>
  <c r="O10" i="2"/>
  <c r="L58" i="2"/>
  <c r="K57" i="2"/>
  <c r="K159" i="5"/>
  <c r="L160" i="5"/>
  <c r="O8" i="6"/>
  <c r="L96" i="6"/>
  <c r="M8" i="6" s="1"/>
  <c r="O6" i="7"/>
  <c r="O7" i="7"/>
  <c r="L84" i="7"/>
  <c r="M7" i="7" s="1"/>
  <c r="O10" i="7"/>
  <c r="L72" i="7"/>
  <c r="M10" i="7" s="1"/>
  <c r="O5" i="7"/>
  <c r="E72" i="7"/>
  <c r="M5" i="7" s="1"/>
  <c r="M6" i="4"/>
  <c r="O6" i="4"/>
  <c r="O6" i="2"/>
  <c r="E96" i="2"/>
  <c r="M6" i="2" s="1"/>
  <c r="O5" i="2"/>
  <c r="E72" i="2"/>
  <c r="M5" i="2" s="1"/>
  <c r="O10" i="4"/>
  <c r="L72" i="4"/>
  <c r="M10" i="4" s="1"/>
  <c r="O6" i="5"/>
  <c r="L26" i="5"/>
  <c r="M6" i="5" s="1"/>
  <c r="O8" i="7"/>
  <c r="L96" i="7"/>
  <c r="M8" i="7" s="1"/>
  <c r="O8" i="5"/>
  <c r="M10" i="6" l="1"/>
  <c r="O10" i="6"/>
  <c r="O9" i="2"/>
  <c r="L60" i="2"/>
  <c r="M9" i="2" s="1"/>
  <c r="O9" i="5"/>
  <c r="L162" i="5"/>
  <c r="M9" i="5" s="1"/>
</calcChain>
</file>

<file path=xl/sharedStrings.xml><?xml version="1.0" encoding="utf-8"?>
<sst xmlns="http://schemas.openxmlformats.org/spreadsheetml/2006/main" count="5054" uniqueCount="191">
  <si>
    <t>Under 11 Teams</t>
  </si>
  <si>
    <t>Total Points</t>
  </si>
  <si>
    <t>Central</t>
  </si>
  <si>
    <t>East</t>
  </si>
  <si>
    <t>Grampian</t>
  </si>
  <si>
    <t>Highlands &amp; Islands</t>
  </si>
  <si>
    <t>Tayside &amp; Fife</t>
  </si>
  <si>
    <t>West</t>
  </si>
  <si>
    <t>Regional Team</t>
  </si>
  <si>
    <t>Played</t>
  </si>
  <si>
    <t>Tie Points</t>
  </si>
  <si>
    <t>Games Points Difference</t>
  </si>
  <si>
    <t>Ties Won</t>
  </si>
  <si>
    <t>Bertie Wood</t>
  </si>
  <si>
    <t>John Green</t>
  </si>
  <si>
    <t>Alex Murray</t>
  </si>
  <si>
    <t>Alexander Dudley</t>
  </si>
  <si>
    <t>James Beaumont</t>
  </si>
  <si>
    <t>Mark McCormick</t>
  </si>
  <si>
    <t>Aaron Middleton</t>
  </si>
  <si>
    <t>Jamie Pearman</t>
  </si>
  <si>
    <t>Ryan Lee</t>
  </si>
  <si>
    <t>Zack Paton</t>
  </si>
  <si>
    <t>Millie McNab</t>
  </si>
  <si>
    <t>Archie Niven</t>
  </si>
  <si>
    <t>Only change cells in blue</t>
  </si>
  <si>
    <t>Andrew Grant</t>
  </si>
  <si>
    <t>Kyle Reid</t>
  </si>
  <si>
    <t>Joe Smith</t>
  </si>
  <si>
    <t>David Paton</t>
  </si>
  <si>
    <t>Eden Van Der Esch</t>
  </si>
  <si>
    <t>Nicholas Ford</t>
  </si>
  <si>
    <t>Merryn Penman</t>
  </si>
  <si>
    <t>Alice Redding</t>
  </si>
  <si>
    <t>Hana Khalil</t>
  </si>
  <si>
    <t>Kate Adamson</t>
  </si>
  <si>
    <t>Annie McNab</t>
  </si>
  <si>
    <t>Ella Bannister</t>
  </si>
  <si>
    <t>Sophie Timlin</t>
  </si>
  <si>
    <t>Kyle McConnel</t>
  </si>
  <si>
    <t>Bonus Available</t>
  </si>
  <si>
    <t>Tie Results</t>
  </si>
  <si>
    <t>Game 1</t>
  </si>
  <si>
    <t>Game 2</t>
  </si>
  <si>
    <t>Game 3</t>
  </si>
  <si>
    <t>Game 4</t>
  </si>
  <si>
    <t>Game 5</t>
  </si>
  <si>
    <t>Players</t>
  </si>
  <si>
    <t>Matches Won</t>
  </si>
  <si>
    <t>Games For</t>
  </si>
  <si>
    <t>Games Against</t>
  </si>
  <si>
    <t>Game Points For</t>
  </si>
  <si>
    <t>Game Points Against</t>
  </si>
  <si>
    <t>For</t>
  </si>
  <si>
    <t>Agst</t>
  </si>
  <si>
    <t>Formula 1</t>
  </si>
  <si>
    <t>Formula 2</t>
  </si>
  <si>
    <t>Player 1</t>
  </si>
  <si>
    <t>Player 2</t>
  </si>
  <si>
    <t>Player 3</t>
  </si>
  <si>
    <t>Player 4</t>
  </si>
  <si>
    <t>Bonus</t>
  </si>
  <si>
    <t>Deduction</t>
  </si>
  <si>
    <t>Total Ties Points</t>
  </si>
  <si>
    <t>MatchesWon</t>
  </si>
  <si>
    <t>Won</t>
  </si>
  <si>
    <t>Under 13 Teams</t>
  </si>
  <si>
    <t>Jamie Cargill</t>
  </si>
  <si>
    <t>Rory Shaw</t>
  </si>
  <si>
    <t xml:space="preserve">Connor Murray </t>
  </si>
  <si>
    <t>Angus Mearns</t>
  </si>
  <si>
    <t>Christopher Horsburgh</t>
  </si>
  <si>
    <t>Robert Phillips</t>
  </si>
  <si>
    <t>Oliver Hunter</t>
  </si>
  <si>
    <t>Sam Shannon</t>
  </si>
  <si>
    <t xml:space="preserve">Joe Ewan </t>
  </si>
  <si>
    <t>Dominic Barnby</t>
  </si>
  <si>
    <t>Mickey Jenkins</t>
  </si>
  <si>
    <t>Charlie Henderson</t>
  </si>
  <si>
    <t>Anna Halliday</t>
  </si>
  <si>
    <t>James Forman</t>
  </si>
  <si>
    <t xml:space="preserve">Tallon Leask </t>
  </si>
  <si>
    <t>Murray Donald</t>
  </si>
  <si>
    <t>Monte Harrod</t>
  </si>
  <si>
    <t>Andrew Widelko</t>
  </si>
  <si>
    <t>Oliver Richardson</t>
  </si>
  <si>
    <t>Mhairi Klein</t>
  </si>
  <si>
    <t xml:space="preserve">Jess Freeman </t>
  </si>
  <si>
    <t>Lily Craig-Gould</t>
  </si>
  <si>
    <t>Anna McGouldrick</t>
  </si>
  <si>
    <t>Robyn McAlpine</t>
  </si>
  <si>
    <t>Tom Whyte</t>
  </si>
  <si>
    <t>Lucy Adamson</t>
  </si>
  <si>
    <t>Louisa Kaven</t>
  </si>
  <si>
    <t>Rory Paterson</t>
  </si>
  <si>
    <t>Under 15 Teams</t>
  </si>
  <si>
    <t>Kyle Penman</t>
  </si>
  <si>
    <t>Brodie Young</t>
  </si>
  <si>
    <t>Maks Inkster</t>
  </si>
  <si>
    <t>Ben Barron</t>
  </si>
  <si>
    <t>Adam Hunter</t>
  </si>
  <si>
    <t>Alasdair Findlay</t>
  </si>
  <si>
    <t>Rory Richmond</t>
  </si>
  <si>
    <t>Stephen Leask</t>
  </si>
  <si>
    <t>Findlay Scott</t>
  </si>
  <si>
    <t>Huzaifah Ali</t>
  </si>
  <si>
    <t>Felix Wood</t>
  </si>
  <si>
    <t>Hugo MacPherson</t>
  </si>
  <si>
    <t>Wayne Leask</t>
  </si>
  <si>
    <t>William Jack</t>
  </si>
  <si>
    <t>Hamish Buchanan</t>
  </si>
  <si>
    <t>Rowan Niven</t>
  </si>
  <si>
    <t xml:space="preserve">Jennifer Riches </t>
  </si>
  <si>
    <t>Zoe Rivett</t>
  </si>
  <si>
    <t>Erin Jones</t>
  </si>
  <si>
    <t>Jemma Young</t>
  </si>
  <si>
    <t>Struan Donald</t>
  </si>
  <si>
    <t>Player 5</t>
  </si>
  <si>
    <t>Findlay McDougall</t>
  </si>
  <si>
    <t>Jessica Shaw</t>
  </si>
  <si>
    <t>Connor Scott</t>
  </si>
  <si>
    <t>Player 6</t>
  </si>
  <si>
    <t>Player 7</t>
  </si>
  <si>
    <t>Under 17 Teams</t>
  </si>
  <si>
    <t>Ben Orr</t>
  </si>
  <si>
    <t>David Taylor</t>
  </si>
  <si>
    <t>Marcus Henderson</t>
  </si>
  <si>
    <t>Alasdair Prott</t>
  </si>
  <si>
    <t>John Meehan</t>
  </si>
  <si>
    <t>Ross Waddell</t>
  </si>
  <si>
    <t>David Riches</t>
  </si>
  <si>
    <t>Logan Lawerance</t>
  </si>
  <si>
    <t>Harry Barron</t>
  </si>
  <si>
    <t>Ruadhri McDougall</t>
  </si>
  <si>
    <t>Lucy Murchie</t>
  </si>
  <si>
    <t>Adam Young</t>
  </si>
  <si>
    <t>Theo Sharp</t>
  </si>
  <si>
    <t>Lewis Barnard</t>
  </si>
  <si>
    <t>Andrew Glen</t>
  </si>
  <si>
    <t xml:space="preserve">Cathryn Hegarty </t>
  </si>
  <si>
    <t>Catherine Edwards</t>
  </si>
  <si>
    <t>Lindsey Sim</t>
  </si>
  <si>
    <t>Natalie Kynoch</t>
  </si>
  <si>
    <t>Beth Moglia</t>
  </si>
  <si>
    <t>Michael Macari</t>
  </si>
  <si>
    <t>Abby Jack</t>
  </si>
  <si>
    <t>Andrew Torbet</t>
  </si>
  <si>
    <t>Under 19 Teams</t>
  </si>
  <si>
    <t>Jack Orr</t>
  </si>
  <si>
    <t>Andrew Hill</t>
  </si>
  <si>
    <t>Nathan Sharp</t>
  </si>
  <si>
    <t>Mark Kynoch</t>
  </si>
  <si>
    <t>Tino Mackay-Palacios</t>
  </si>
  <si>
    <t>Chris Murphy</t>
  </si>
  <si>
    <t>Robbie Harper</t>
  </si>
  <si>
    <t>Georgia Adderley</t>
  </si>
  <si>
    <t>Cameron Lawerance</t>
  </si>
  <si>
    <t>Harry Jack</t>
  </si>
  <si>
    <t>Callum Sorbie</t>
  </si>
  <si>
    <t>Fraser McCann</t>
  </si>
  <si>
    <t>Keir Mackenzie</t>
  </si>
  <si>
    <t>James Riches</t>
  </si>
  <si>
    <t>Igor Gazda</t>
  </si>
  <si>
    <t>Lewis Maclennan</t>
  </si>
  <si>
    <t>Alex Rowantree</t>
  </si>
  <si>
    <t>Daniel O'Sullivan</t>
  </si>
  <si>
    <t>Maddie Orr</t>
  </si>
  <si>
    <t>Andrew Chrumka</t>
  </si>
  <si>
    <t>Marta Leslie</t>
  </si>
  <si>
    <t>Katie Gregson-Macleod</t>
  </si>
  <si>
    <t>Lewis Thompson</t>
  </si>
  <si>
    <t>Oonagh O'Sullivan</t>
  </si>
  <si>
    <t>Eilidh Mackenzie</t>
  </si>
  <si>
    <t>Faye Fulton</t>
  </si>
  <si>
    <t>Fraser Steven</t>
  </si>
  <si>
    <t>Sandy Niven</t>
  </si>
  <si>
    <t>Junior Inter Regional League Tables</t>
  </si>
  <si>
    <t>Under 11</t>
  </si>
  <si>
    <t>Under 13</t>
  </si>
  <si>
    <t>Under 15</t>
  </si>
  <si>
    <t>Data</t>
  </si>
  <si>
    <t>Sum of Played</t>
  </si>
  <si>
    <t>Sum of Tie Points</t>
  </si>
  <si>
    <t>Sum of Games Points Difference</t>
  </si>
  <si>
    <t>Sum of Ties Won</t>
  </si>
  <si>
    <t>Under 17</t>
  </si>
  <si>
    <t>Under 19</t>
  </si>
  <si>
    <t>Refresh Table after Result and then move team manually</t>
  </si>
  <si>
    <t>Peter Macari</t>
  </si>
  <si>
    <t>Arun Pathal</t>
  </si>
  <si>
    <t>Tamzin Leask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</si>
</sst>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4" xfId="0" applyFont="1" applyBorder="1"/>
    <xf numFmtId="0" fontId="2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16" xfId="0" applyFont="1" applyBorder="1"/>
    <xf numFmtId="0" fontId="2" fillId="0" borderId="17" xfId="0" applyFont="1" applyBorder="1"/>
    <xf numFmtId="0" fontId="1" fillId="0" borderId="11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0" xfId="0" applyFill="1"/>
    <xf numFmtId="0" fontId="0" fillId="0" borderId="1" xfId="0" applyNumberFormat="1" applyBorder="1"/>
    <xf numFmtId="0" fontId="4" fillId="0" borderId="0" xfId="0" applyFont="1"/>
    <xf numFmtId="0" fontId="0" fillId="2" borderId="18" xfId="0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1" xfId="0" applyFont="1" applyBorder="1"/>
    <xf numFmtId="0" fontId="5" fillId="0" borderId="0" xfId="0" applyFont="1"/>
    <xf numFmtId="0" fontId="6" fillId="0" borderId="1" xfId="0" applyFont="1" applyFill="1" applyBorder="1"/>
    <xf numFmtId="0" fontId="1" fillId="3" borderId="1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1" fillId="2" borderId="1" xfId="0" applyFont="1" applyFill="1" applyBorder="1"/>
    <xf numFmtId="0" fontId="7" fillId="2" borderId="1" xfId="0" applyFont="1" applyFill="1" applyBorder="1"/>
    <xf numFmtId="0" fontId="1" fillId="0" borderId="0" xfId="0" applyFont="1"/>
    <xf numFmtId="0" fontId="0" fillId="0" borderId="19" xfId="0" applyBorder="1"/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1" xfId="0" applyNumberFormat="1" applyFont="1" applyFill="1" applyBorder="1"/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">
    <cellStyle name="Normal" xfId="0" builtinId="0"/>
  </cellStyles>
  <dxfs count="60"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lan McKay" refreshedDate="43212.661788773148" createdVersion="6" refreshedVersion="6" recordCount="6" xr:uid="{00000000-000A-0000-FFFF-FFFF03000000}">
  <cacheSource type="worksheet">
    <worksheetSource ref="K4:O10" sheet="17"/>
  </cacheSource>
  <cacheFields count="5">
    <cacheField name="Regional Team" numFmtId="0">
      <sharedItems count="6">
        <s v="Central"/>
        <s v="East"/>
        <s v="Grampian"/>
        <s v="Highlands &amp; Islands"/>
        <s v="Tayside &amp; Fife"/>
        <s v="West"/>
      </sharedItems>
    </cacheField>
    <cacheField name="Played" numFmtId="0">
      <sharedItems containsSemiMixedTypes="0" containsString="0" containsNumber="1" containsInteger="1" minValue="0" maxValue="4"/>
    </cacheField>
    <cacheField name="Tie Points" numFmtId="0">
      <sharedItems containsSemiMixedTypes="0" containsString="0" containsNumber="1" containsInteger="1" minValue="0" maxValue="61"/>
    </cacheField>
    <cacheField name="Games Points Difference" numFmtId="0">
      <sharedItems containsSemiMixedTypes="0" containsString="0" containsNumber="1" containsInteger="1" minValue="-256" maxValue="296"/>
    </cacheField>
    <cacheField name="Ties Won" numFmtId="0">
      <sharedItems containsSemiMixedTypes="0" containsString="0" containsNumber="1" containsInteger="1" minValue="0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lan McKay" refreshedDate="43212.688456597221" createdVersion="6" refreshedVersion="6" recordCount="6" xr:uid="{00000000-000A-0000-FFFF-FFFF02000000}">
  <cacheSource type="worksheet">
    <worksheetSource ref="K4:O10" sheet="15"/>
  </cacheSource>
  <cacheFields count="5">
    <cacheField name="Regional Team" numFmtId="0">
      <sharedItems count="6">
        <s v="Central"/>
        <s v="East"/>
        <s v="Grampian"/>
        <s v="Highlands &amp; Islands"/>
        <s v="Tayside &amp; Fife"/>
        <s v="West"/>
      </sharedItems>
    </cacheField>
    <cacheField name="Played" numFmtId="0">
      <sharedItems containsSemiMixedTypes="0" containsString="0" containsNumber="1" containsInteger="1" minValue="0" maxValue="4"/>
    </cacheField>
    <cacheField name="Tie Points" numFmtId="0">
      <sharedItems containsSemiMixedTypes="0" containsString="0" containsNumber="1" containsInteger="1" minValue="0" maxValue="62"/>
    </cacheField>
    <cacheField name="Games Points Difference" numFmtId="0">
      <sharedItems containsSemiMixedTypes="0" containsString="0" containsNumber="1" containsInteger="1" minValue="-415" maxValue="247"/>
    </cacheField>
    <cacheField name="Ties Won" numFmtId="0">
      <sharedItems containsSemiMixedTypes="0" containsString="0" containsNumber="1" containsInteger="1" minValue="0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lan McKay" refreshedDate="43212.695489814818" createdVersion="6" refreshedVersion="6" recordCount="6" xr:uid="{00000000-000A-0000-FFFF-FFFF04000000}">
  <cacheSource type="worksheet">
    <worksheetSource ref="K4:O10" sheet="19"/>
  </cacheSource>
  <cacheFields count="5">
    <cacheField name="Regional Team" numFmtId="0">
      <sharedItems count="6">
        <s v="Central"/>
        <s v="East"/>
        <s v="Grampian"/>
        <s v="Highlands &amp; Islands"/>
        <s v="Tayside &amp; Fife"/>
        <s v="West"/>
      </sharedItems>
    </cacheField>
    <cacheField name="Played" numFmtId="0">
      <sharedItems containsSemiMixedTypes="0" containsString="0" containsNumber="1" containsInteger="1" minValue="5" maxValue="5"/>
    </cacheField>
    <cacheField name="Tie Points" numFmtId="0">
      <sharedItems containsSemiMixedTypes="0" containsString="0" containsNumber="1" containsInteger="1" minValue="0" maxValue="74"/>
    </cacheField>
    <cacheField name="Games Points Difference" numFmtId="0">
      <sharedItems containsSemiMixedTypes="0" containsString="0" containsNumber="1" containsInteger="1" minValue="-660" maxValue="369"/>
    </cacheField>
    <cacheField name="Ties Won" numFmtId="0">
      <sharedItems containsSemiMixedTypes="0" containsString="0" containsNumber="1" containsInteger="1" minValue="0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lan McKay" refreshedDate="43212.715060185183" createdVersion="6" refreshedVersion="6" recordCount="6" xr:uid="{00000000-000A-0000-FFFF-FFFF01000000}">
  <cacheSource type="worksheet">
    <worksheetSource ref="K4:O10" sheet="13"/>
  </cacheSource>
  <cacheFields count="5">
    <cacheField name="Regional Team" numFmtId="0">
      <sharedItems count="6">
        <s v="Central"/>
        <s v="East"/>
        <s v="Grampian"/>
        <s v="Highlands &amp; Islands"/>
        <s v="Tayside &amp; Fife"/>
        <s v="West"/>
      </sharedItems>
    </cacheField>
    <cacheField name="Played" numFmtId="0">
      <sharedItems containsSemiMixedTypes="0" containsString="0" containsNumber="1" containsInteger="1" minValue="5" maxValue="5"/>
    </cacheField>
    <cacheField name="Tie Points" numFmtId="0">
      <sharedItems containsSemiMixedTypes="0" containsString="0" containsNumber="1" containsInteger="1" minValue="12" maxValue="72"/>
    </cacheField>
    <cacheField name="Games Points Difference" numFmtId="0">
      <sharedItems containsSemiMixedTypes="0" containsString="0" containsNumber="1" containsInteger="1" minValue="-342" maxValue="362"/>
    </cacheField>
    <cacheField name="Ties Won" numFmtId="0">
      <sharedItems containsSemiMixedTypes="0" containsString="0" containsNumber="1" containsInteger="1" minValue="0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lan McKay" refreshedDate="43212.731115277777" createdVersion="3" refreshedVersion="6" recordCount="6" xr:uid="{00000000-000A-0000-FFFF-FFFF00000000}">
  <cacheSource type="worksheet">
    <worksheetSource ref="K4:O10" sheet="11"/>
  </cacheSource>
  <cacheFields count="5">
    <cacheField name="Regional Team" numFmtId="0">
      <sharedItems count="6">
        <s v="Central"/>
        <s v="East"/>
        <s v="Grampian"/>
        <s v="Highlands &amp; Islands"/>
        <s v="Tayside &amp; Fife"/>
        <s v="West"/>
      </sharedItems>
    </cacheField>
    <cacheField name="Played" numFmtId="0">
      <sharedItems containsSemiMixedTypes="0" containsString="0" containsNumber="1" containsInteger="1" minValue="5" maxValue="5"/>
    </cacheField>
    <cacheField name="Tie Points" numFmtId="0">
      <sharedItems containsSemiMixedTypes="0" containsString="0" containsNumber="1" containsInteger="1" minValue="0" maxValue="70"/>
    </cacheField>
    <cacheField name="Games Points Difference" numFmtId="0">
      <sharedItems containsSemiMixedTypes="0" containsString="0" containsNumber="1" containsInteger="1" minValue="-496" maxValue="299"/>
    </cacheField>
    <cacheField name="Ties Won" numFmtId="0">
      <sharedItems containsSemiMixedTypes="0" containsString="0" containsNumber="1" containsInteger="1" minValue="0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4"/>
    <n v="26"/>
    <n v="-56"/>
    <n v="1"/>
  </r>
  <r>
    <x v="1"/>
    <n v="4"/>
    <n v="36"/>
    <n v="-2"/>
    <n v="2"/>
  </r>
  <r>
    <x v="2"/>
    <n v="4"/>
    <n v="6"/>
    <n v="-256"/>
    <n v="0"/>
  </r>
  <r>
    <x v="3"/>
    <n v="4"/>
    <n v="39"/>
    <n v="18"/>
    <n v="3"/>
  </r>
  <r>
    <x v="4"/>
    <n v="0"/>
    <n v="0"/>
    <n v="0"/>
    <n v="0"/>
  </r>
  <r>
    <x v="5"/>
    <n v="4"/>
    <n v="61"/>
    <n v="296"/>
    <n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4"/>
    <n v="25"/>
    <n v="-32"/>
    <n v="1"/>
  </r>
  <r>
    <x v="1"/>
    <n v="4"/>
    <n v="51"/>
    <n v="186"/>
    <n v="3"/>
  </r>
  <r>
    <x v="2"/>
    <n v="4"/>
    <n v="0"/>
    <n v="-415"/>
    <n v="0"/>
  </r>
  <r>
    <x v="3"/>
    <n v="4"/>
    <n v="32"/>
    <n v="14"/>
    <n v="2"/>
  </r>
  <r>
    <x v="4"/>
    <n v="0"/>
    <n v="0"/>
    <n v="0"/>
    <n v="0"/>
  </r>
  <r>
    <x v="5"/>
    <n v="4"/>
    <n v="62"/>
    <n v="247"/>
    <n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5"/>
    <n v="65"/>
    <n v="259"/>
    <n v="4"/>
  </r>
  <r>
    <x v="1"/>
    <n v="5"/>
    <n v="45"/>
    <n v="37"/>
    <n v="3"/>
  </r>
  <r>
    <x v="2"/>
    <n v="5"/>
    <n v="0"/>
    <n v="-660"/>
    <n v="0"/>
  </r>
  <r>
    <x v="3"/>
    <n v="5"/>
    <n v="35"/>
    <n v="65"/>
    <n v="2"/>
  </r>
  <r>
    <x v="4"/>
    <n v="5"/>
    <n v="20"/>
    <n v="-70"/>
    <n v="1"/>
  </r>
  <r>
    <x v="5"/>
    <n v="5"/>
    <n v="74"/>
    <n v="369"/>
    <n v="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5"/>
    <n v="69"/>
    <n v="362"/>
    <n v="4"/>
  </r>
  <r>
    <x v="1"/>
    <n v="5"/>
    <n v="58"/>
    <n v="220"/>
    <n v="3"/>
  </r>
  <r>
    <x v="2"/>
    <n v="5"/>
    <n v="12"/>
    <n v="-342"/>
    <n v="0"/>
  </r>
  <r>
    <x v="3"/>
    <n v="5"/>
    <n v="18"/>
    <n v="-303"/>
    <n v="1"/>
  </r>
  <r>
    <x v="4"/>
    <n v="5"/>
    <n v="27"/>
    <n v="-228"/>
    <n v="2"/>
  </r>
  <r>
    <x v="5"/>
    <n v="5"/>
    <n v="72"/>
    <n v="291"/>
    <n v="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5"/>
    <n v="39"/>
    <n v="5"/>
    <n v="2"/>
  </r>
  <r>
    <x v="1"/>
    <n v="5"/>
    <n v="68"/>
    <n v="299"/>
    <n v="4"/>
  </r>
  <r>
    <x v="2"/>
    <n v="5"/>
    <n v="0"/>
    <n v="-496"/>
    <n v="0"/>
  </r>
  <r>
    <x v="3"/>
    <n v="5"/>
    <n v="47"/>
    <n v="42"/>
    <n v="3"/>
  </r>
  <r>
    <x v="4"/>
    <n v="5"/>
    <n v="29"/>
    <n v="-123"/>
    <n v="1"/>
  </r>
  <r>
    <x v="5"/>
    <n v="5"/>
    <n v="70"/>
    <n v="273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3000000}" name="PivotTable4" cacheId="0" applyNumberFormats="0" applyBorderFormats="0" applyFontFormats="0" applyPatternFormats="0" applyAlignmentFormats="0" applyWidthHeightFormats="1" dataCaption="Data" updatedVersion="6" minRefreshableVersion="3" showMemberPropertyTips="0" useAutoFormatting="1" rowGrandTotals="0" colGrandTotals="0" itemPrintTitles="1" createdVersion="3" indent="0" compact="0" compactData="0" gridDropZones="1" customListSort="0">
  <location ref="B16:F23" firstHeaderRow="1" firstDataRow="2" firstDataCol="1"/>
  <pivotFields count="5">
    <pivotField axis="axisRow" compact="0" outline="0" subtotalTop="0" showAll="0" includeNewItemsInFilter="1">
      <items count="7">
        <item x="5"/>
        <item x="3"/>
        <item x="1"/>
        <item x="0"/>
        <item x="2"/>
        <item x="4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layed" fld="1" baseField="0" baseItem="0"/>
    <dataField name="Sum of Tie Points" fld="2" baseField="0" baseItem="0"/>
    <dataField name="Sum of Games Points Difference" fld="3" baseField="0" baseItem="0"/>
    <dataField name="Sum of Ties Won" fld="4" baseField="0" baseItem="0"/>
  </dataFields>
  <formats count="12"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">
      <pivotArea outline="0" fieldPosition="0"/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2">
      <pivotArea dataOnly="0" labelOnly="1" outline="0" fieldPosition="0">
        <references count="1">
          <reference field="0" count="1">
            <x v="0"/>
          </reference>
        </references>
      </pivotArea>
    </format>
    <format dxfId="1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2000000}" name="PivotTable3" cacheId="1" applyNumberFormats="0" applyBorderFormats="0" applyFontFormats="0" applyPatternFormats="0" applyAlignmentFormats="0" applyWidthHeightFormats="1" dataCaption="Data" updatedVersion="6" minRefreshableVersion="3" showMemberPropertyTips="0" useAutoFormatting="1" rowGrandTotals="0" colGrandTotals="0" itemPrintTitles="1" createdVersion="3" indent="0" compact="0" compactData="0" gridDropZones="1" customListSort="0">
  <location ref="N5:R12" firstHeaderRow="1" firstDataRow="2" firstDataCol="1"/>
  <pivotFields count="5">
    <pivotField axis="axisRow" compact="0" outline="0" subtotalTop="0" showAll="0" includeNewItemsInFilter="1">
      <items count="7">
        <item x="5"/>
        <item x="1"/>
        <item x="3"/>
        <item x="0"/>
        <item x="2"/>
        <item x="4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layed" fld="1" baseField="0" baseItem="0"/>
    <dataField name="Sum of Tie Points" fld="2" baseField="0" baseItem="0"/>
    <dataField name="Sum of Games Points Difference" fld="3" baseField="0" baseItem="0"/>
    <dataField name="Sum of Ties Won" fld="4" baseField="0" baseItem="0"/>
  </dataFields>
  <formats count="12"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1">
      <pivotArea outline="0" fieldPosition="0"/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field="0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field="0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14">
      <pivotArea dataOnly="0" labelOnly="1" outline="0" fieldPosition="0">
        <references count="1">
          <reference field="0" count="1">
            <x v="0"/>
          </reference>
        </references>
      </pivotArea>
    </format>
    <format dxfId="13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12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1000000}" name="PivotTable2" cacheId="3" applyNumberFormats="0" applyBorderFormats="0" applyFontFormats="0" applyPatternFormats="0" applyAlignmentFormats="0" applyWidthHeightFormats="1" dataCaption="Data" updatedVersion="6" minRefreshableVersion="3" showMemberPropertyTips="0" useAutoFormatting="1" rowGrandTotals="0" colGrandTotals="0" itemPrintTitles="1" createdVersion="3" indent="0" compact="0" compactData="0" gridDropZones="1" customListSort="0">
  <location ref="H5:L12" firstHeaderRow="1" firstDataRow="2" firstDataCol="1"/>
  <pivotFields count="5">
    <pivotField axis="axisRow" compact="0" outline="0" subtotalTop="0" showAll="0" includeNewItemsInFilter="1">
      <items count="7">
        <item x="5"/>
        <item x="0"/>
        <item x="1"/>
        <item x="4"/>
        <item x="3"/>
        <item x="2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layed" fld="1" baseField="0" baseItem="0"/>
    <dataField name="Sum of Tie Points" fld="2" baseField="0" baseItem="0"/>
    <dataField name="Sum of Games Points Difference" fld="3" baseField="0" baseItem="0"/>
    <dataField name="Sum of Ties Won" fld="4" baseField="0" baseItem="0"/>
  </dataFields>
  <formats count="12">
    <format dxfId="35">
      <pivotArea field="0" type="button" dataOnly="0" labelOnly="1" outline="0" axis="axisRow" fieldPosition="0"/>
    </format>
    <format dxfId="3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3">
      <pivotArea outline="0" fieldPosition="0"/>
    </format>
    <format dxfId="32">
      <pivotArea dataOnly="0" labelOnly="1" outline="0" fieldPosition="0">
        <references count="1">
          <reference field="0" count="0"/>
        </references>
      </pivotArea>
    </format>
    <format dxfId="31">
      <pivotArea field="0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7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26">
      <pivotArea dataOnly="0" labelOnly="1" outline="0" fieldPosition="0">
        <references count="1">
          <reference field="0" count="1">
            <x v="0"/>
          </reference>
        </references>
      </pivotArea>
    </format>
    <format dxfId="25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24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4" applyNumberFormats="0" applyBorderFormats="0" applyFontFormats="0" applyPatternFormats="0" applyAlignmentFormats="0" applyWidthHeightFormats="1" dataCaption="Data" updatedVersion="6" minRefreshableVersion="3" showMemberPropertyTips="0" useAutoFormatting="1" rowGrandTotals="0" colGrandTotals="0" itemPrintTitles="1" createdVersion="3" indent="0" compact="0" compactData="0" gridDropZones="1" customListSort="0">
  <location ref="B5:F12" firstHeaderRow="1" firstDataRow="2" firstDataCol="1"/>
  <pivotFields count="5">
    <pivotField axis="axisRow" compact="0" outline="0" subtotalTop="0" showAll="0" includeNewItemsInFilter="1">
      <items count="7">
        <item x="5"/>
        <item x="1"/>
        <item x="3"/>
        <item x="0"/>
        <item x="4"/>
        <item x="2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layed" fld="1" baseField="0" baseItem="0"/>
    <dataField name="Sum of Tie Points" fld="2" baseField="0" baseItem="0"/>
    <dataField name="Sum of Games Points Difference" fld="3" baseField="0" baseItem="0"/>
    <dataField name="Sum of Ties Won" fld="4" baseField="0" baseItem="0"/>
  </dataFields>
  <formats count="12">
    <format dxfId="47">
      <pivotArea field="0" type="button" dataOnly="0" labelOnly="1" outline="0" axis="axisRow" fieldPosition="0"/>
    </format>
    <format dxfId="4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5">
      <pivotArea outline="0" fieldPosition="0"/>
    </format>
    <format dxfId="44">
      <pivotArea dataOnly="0" labelOnly="1" outline="0" fieldPosition="0">
        <references count="1">
          <reference field="0" count="0"/>
        </references>
      </pivotArea>
    </format>
    <format dxfId="43">
      <pivotArea field="0" type="button" dataOnly="0" labelOnly="1" outline="0" axis="axisRow" fieldPosition="0"/>
    </format>
    <format dxfId="4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1">
      <pivotArea field="0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9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38">
      <pivotArea dataOnly="0" labelOnly="1" outline="0" fieldPosition="0">
        <references count="1">
          <reference field="0" count="1">
            <x v="0"/>
          </reference>
        </references>
      </pivotArea>
    </format>
    <format dxfId="37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36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4000000}" name="PivotTable5" cacheId="2" applyNumberFormats="0" applyBorderFormats="0" applyFontFormats="0" applyPatternFormats="0" applyAlignmentFormats="0" applyWidthHeightFormats="1" dataCaption="Data" updatedVersion="6" minRefreshableVersion="3" showMemberPropertyTips="0" useAutoFormatting="1" rowGrandTotals="0" colGrandTotals="0" itemPrintTitles="1" createdVersion="3" indent="0" compact="0" compactData="0" gridDropZones="1" customListSort="0">
  <location ref="H16:L23" firstHeaderRow="1" firstDataRow="2" firstDataCol="1"/>
  <pivotFields count="5">
    <pivotField axis="axisRow" compact="0" outline="0" subtotalTop="0" showAll="0" includeNewItemsInFilter="1">
      <items count="7">
        <item x="5"/>
        <item x="0"/>
        <item x="1"/>
        <item x="3"/>
        <item x="4"/>
        <item x="2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layed" fld="1" baseField="0" baseItem="0"/>
    <dataField name="Sum of Tie Points" fld="2" baseField="0" baseItem="0"/>
    <dataField name="Sum of Games Points Difference" fld="3" baseField="0" baseItem="0"/>
    <dataField name="Sum of Ties Won" fld="4" baseField="0" baseItem="0"/>
  </dataFields>
  <formats count="12">
    <format dxfId="59">
      <pivotArea field="0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7">
      <pivotArea outline="0" fieldPosition="0"/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field="0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1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50">
      <pivotArea dataOnly="0" labelOnly="1" outline="0" fieldPosition="0">
        <references count="1">
          <reference field="0" count="1">
            <x v="0"/>
          </reference>
        </references>
      </pivotArea>
    </format>
    <format dxfId="49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48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6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I184"/>
  <sheetViews>
    <sheetView zoomScale="75" zoomScaleNormal="75" workbookViewId="0">
      <pane xSplit="3" ySplit="12" topLeftCell="D100" activePane="bottomRight" state="frozen"/>
      <selection pane="topRight" activeCell="AJ15" sqref="AJ15"/>
      <selection pane="bottomLeft" activeCell="AJ15" sqref="AJ15"/>
      <selection pane="bottomRight" activeCell="P104" sqref="P104"/>
    </sheetView>
  </sheetViews>
  <sheetFormatPr defaultRowHeight="14.5" x14ac:dyDescent="0.35"/>
  <cols>
    <col min="1" max="1" width="2.7265625" customWidth="1"/>
    <col min="2" max="2" width="17.453125" customWidth="1"/>
    <col min="3" max="3" width="6.453125" hidden="1" customWidth="1"/>
    <col min="4" max="4" width="13" customWidth="1"/>
    <col min="5" max="5" width="11.1796875" customWidth="1"/>
    <col min="6" max="6" width="11.54296875" customWidth="1"/>
    <col min="7" max="7" width="11.81640625" customWidth="1"/>
    <col min="8" max="8" width="10.1796875" customWidth="1"/>
    <col min="9" max="9" width="15.453125" customWidth="1"/>
    <col min="10" max="10" width="18.453125" customWidth="1"/>
    <col min="11" max="11" width="18.453125" bestFit="1" customWidth="1"/>
    <col min="12" max="12" width="7.1796875" customWidth="1"/>
    <col min="13" max="13" width="8.26953125" customWidth="1"/>
    <col min="14" max="14" width="10.26953125" customWidth="1"/>
    <col min="15" max="15" width="8" customWidth="1"/>
    <col min="16" max="16" width="4.54296875" customWidth="1"/>
    <col min="17" max="17" width="5.1796875" customWidth="1"/>
    <col min="18" max="19" width="9.1796875" hidden="1" customWidth="1"/>
    <col min="20" max="20" width="4.54296875" customWidth="1"/>
    <col min="21" max="21" width="5.453125" customWidth="1"/>
    <col min="22" max="23" width="9.1796875" hidden="1" customWidth="1"/>
    <col min="24" max="24" width="4.453125" customWidth="1"/>
    <col min="25" max="25" width="5.81640625" customWidth="1"/>
    <col min="26" max="27" width="9.1796875" hidden="1" customWidth="1"/>
    <col min="28" max="28" width="4.453125" customWidth="1"/>
    <col min="29" max="29" width="5.54296875" customWidth="1"/>
    <col min="30" max="31" width="9.1796875" hidden="1" customWidth="1"/>
    <col min="32" max="32" width="4.1796875" customWidth="1"/>
    <col min="33" max="33" width="5.26953125" customWidth="1"/>
    <col min="34" max="35" width="9.1796875" hidden="1" customWidth="1"/>
  </cols>
  <sheetData>
    <row r="2" spans="2:25" x14ac:dyDescent="0.35">
      <c r="B2" s="27" t="s">
        <v>0</v>
      </c>
      <c r="K2" s="27" t="s">
        <v>1</v>
      </c>
    </row>
    <row r="4" spans="2:25" s="26" customFormat="1" ht="43.5" x14ac:dyDescent="0.35">
      <c r="B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  <c r="P4"/>
    </row>
    <row r="5" spans="2:25" x14ac:dyDescent="0.35">
      <c r="B5" s="35" t="s">
        <v>13</v>
      </c>
      <c r="C5" s="36"/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18</v>
      </c>
      <c r="K5" s="1" t="s">
        <v>2</v>
      </c>
      <c r="L5" s="24">
        <f>SUM(C26,C37,C48,C60,C72)</f>
        <v>5</v>
      </c>
      <c r="M5" s="24">
        <f>SUM(E26,E37,E48,E60,E72)</f>
        <v>39</v>
      </c>
      <c r="N5" s="24">
        <f>SUM((G26-H26),(G37-H37),(G48-H48),(G60-H60),(G72-H72))</f>
        <v>5</v>
      </c>
      <c r="O5" s="24">
        <f>IF(SUM(E24,E35,E46,E58,E70)&gt;0,(SUM(E24,E35,E46,E58,E70)/4),0)</f>
        <v>2</v>
      </c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2:25" x14ac:dyDescent="0.35">
      <c r="B6" s="35" t="s">
        <v>19</v>
      </c>
      <c r="C6" s="36"/>
      <c r="D6" s="35" t="s">
        <v>20</v>
      </c>
      <c r="E6" s="35" t="s">
        <v>21</v>
      </c>
      <c r="F6" s="35" t="s">
        <v>22</v>
      </c>
      <c r="G6" s="35" t="s">
        <v>23</v>
      </c>
      <c r="H6" s="35" t="s">
        <v>24</v>
      </c>
      <c r="K6" s="1" t="s">
        <v>3</v>
      </c>
      <c r="L6" s="24">
        <f>SUM(J26,C84,C96,C107,C118)</f>
        <v>5</v>
      </c>
      <c r="M6" s="24">
        <f>SUM(L26,E84,E96,E107,E118)</f>
        <v>68</v>
      </c>
      <c r="N6" s="24">
        <f>SUM((N26-O26),(G84-H84),(G96-H96),(G107-H107),(G118-H118))</f>
        <v>299</v>
      </c>
      <c r="O6" s="24">
        <f>IF(SUM(L24,E82,E94,E105,E116)&gt;0,(SUM(L24,E82,E94,E105,E116)/4),0)</f>
        <v>4</v>
      </c>
      <c r="P6" s="29"/>
      <c r="Q6" s="29"/>
      <c r="R6" s="29"/>
      <c r="S6" s="29"/>
      <c r="T6" s="29" t="s">
        <v>25</v>
      </c>
      <c r="U6" s="29"/>
      <c r="V6" s="29"/>
      <c r="W6" s="29"/>
      <c r="X6" s="29"/>
      <c r="Y6" s="29"/>
    </row>
    <row r="7" spans="2:25" x14ac:dyDescent="0.35">
      <c r="B7" s="35" t="s">
        <v>26</v>
      </c>
      <c r="C7" s="36"/>
      <c r="D7" s="35" t="s">
        <v>27</v>
      </c>
      <c r="E7" s="35" t="s">
        <v>28</v>
      </c>
      <c r="F7" s="35" t="s">
        <v>29</v>
      </c>
      <c r="G7" s="35" t="s">
        <v>30</v>
      </c>
      <c r="H7" s="35" t="s">
        <v>31</v>
      </c>
      <c r="K7" s="1" t="s">
        <v>4</v>
      </c>
      <c r="L7" s="24">
        <f>SUM(J37,J84,C129,C140,C151)</f>
        <v>5</v>
      </c>
      <c r="M7" s="24">
        <f>SUM(L37,L84,E129,E140,E151)</f>
        <v>0</v>
      </c>
      <c r="N7" s="24">
        <f>SUM((N37-O37),(N84-O84),(G129-H129),(G140-H140),(G151-H151))</f>
        <v>-496</v>
      </c>
      <c r="O7" s="24">
        <f>IF(SUM(L35,L82,E127,E138,E149)&gt;0,(SUM(L35,L82,E127,E138,E149)/4),0)</f>
        <v>0</v>
      </c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2:25" x14ac:dyDescent="0.35">
      <c r="B8" s="35" t="s">
        <v>32</v>
      </c>
      <c r="C8" s="36"/>
      <c r="D8" s="35" t="s">
        <v>33</v>
      </c>
      <c r="E8" s="35" t="s">
        <v>34</v>
      </c>
      <c r="F8" s="35" t="s">
        <v>35</v>
      </c>
      <c r="G8" s="35" t="s">
        <v>36</v>
      </c>
      <c r="H8" s="35" t="s">
        <v>37</v>
      </c>
      <c r="K8" s="1" t="s">
        <v>5</v>
      </c>
      <c r="L8" s="24">
        <f>SUM(J48,J96,J129,C162,C173)</f>
        <v>5</v>
      </c>
      <c r="M8" s="24">
        <f>SUM(L48,L96,L129,E162,E173)</f>
        <v>47</v>
      </c>
      <c r="N8" s="24">
        <f>SUM((N48-O48),(N96-O96),(N129-O129),(G162-H162),(G173-H173))</f>
        <v>42</v>
      </c>
      <c r="O8" s="24">
        <f>IF(SUM(L46,L94,L127,E160,E171)&gt;0,(SUM(L46,L94,L127,E160,E171)/4),0)</f>
        <v>3</v>
      </c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x14ac:dyDescent="0.35">
      <c r="B9" s="35" t="s">
        <v>38</v>
      </c>
      <c r="C9" s="36"/>
      <c r="D9" s="35" t="s">
        <v>39</v>
      </c>
      <c r="E9" s="35"/>
      <c r="F9" s="35"/>
      <c r="G9" s="35"/>
      <c r="H9" s="35"/>
      <c r="K9" s="1" t="s">
        <v>6</v>
      </c>
      <c r="L9" s="24">
        <f>SUM(J60,J107,J140,J162,C184)</f>
        <v>5</v>
      </c>
      <c r="M9" s="24">
        <f>SUM(L60,L107,L140,L162,E184)</f>
        <v>29</v>
      </c>
      <c r="N9" s="24">
        <f>SUM((N60-O60),(N107-O107),(N140-O140),(N162-O162),(G184-H184))</f>
        <v>-123</v>
      </c>
      <c r="O9" s="24">
        <f>IF(SUM(L58,L105,L138,L160,E182)&gt;0,(SUM(L58,L105,L138,L160,E182)/4),0)</f>
        <v>1</v>
      </c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2:25" x14ac:dyDescent="0.35">
      <c r="B10" s="35"/>
      <c r="C10" s="36"/>
      <c r="D10" s="35"/>
      <c r="E10" s="35"/>
      <c r="F10" s="35"/>
      <c r="G10" s="35"/>
      <c r="H10" s="35"/>
      <c r="K10" s="1" t="s">
        <v>7</v>
      </c>
      <c r="L10" s="24">
        <f>SUM(J72,J118,J151,J173,J184)</f>
        <v>5</v>
      </c>
      <c r="M10" s="24">
        <f>SUM(L72,L118,L151,L173,L184)</f>
        <v>70</v>
      </c>
      <c r="N10" s="24">
        <f>SUM((N72-O72),(N118-O118),(N151-O151),(N173-O173),(N184-O184))</f>
        <v>273</v>
      </c>
      <c r="O10" s="24">
        <f>IF(SUM(L70,L116,L149,L171,L182)&gt;0,(SUM(L70,L116,L149,L171,L182)/4),0)</f>
        <v>5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2:25" x14ac:dyDescent="0.35">
      <c r="B11" s="35"/>
      <c r="C11" s="36"/>
      <c r="D11" s="35"/>
      <c r="E11" s="35"/>
      <c r="F11" s="35"/>
      <c r="G11" s="35"/>
      <c r="H11" s="35"/>
    </row>
    <row r="13" spans="2:25" x14ac:dyDescent="0.35">
      <c r="B13" s="27" t="s">
        <v>40</v>
      </c>
      <c r="D13" s="2">
        <v>4</v>
      </c>
    </row>
    <row r="15" spans="2:25" x14ac:dyDescent="0.35">
      <c r="B15" s="27" t="s">
        <v>41</v>
      </c>
    </row>
    <row r="16" spans="2:25" ht="15" thickBot="1" x14ac:dyDescent="0.4"/>
    <row r="17" spans="2:35" ht="15" thickBot="1" x14ac:dyDescent="0.4">
      <c r="B17" s="56" t="str">
        <f>B4</f>
        <v>Central</v>
      </c>
      <c r="C17" s="57"/>
      <c r="D17" s="57"/>
      <c r="E17" s="57"/>
      <c r="F17" s="57"/>
      <c r="G17" s="57"/>
      <c r="H17" s="58"/>
      <c r="I17" s="56" t="str">
        <f>D4</f>
        <v>East</v>
      </c>
      <c r="J17" s="57"/>
      <c r="K17" s="57"/>
      <c r="L17" s="57"/>
      <c r="M17" s="57"/>
      <c r="N17" s="57"/>
      <c r="O17" s="58"/>
      <c r="P17" s="54" t="s">
        <v>42</v>
      </c>
      <c r="Q17" s="55"/>
      <c r="R17" s="53"/>
      <c r="S17" s="53"/>
      <c r="T17" s="54" t="s">
        <v>43</v>
      </c>
      <c r="U17" s="55"/>
      <c r="V17" s="53"/>
      <c r="W17" s="53"/>
      <c r="X17" s="54" t="s">
        <v>44</v>
      </c>
      <c r="Y17" s="55"/>
      <c r="Z17" s="53"/>
      <c r="AA17" s="53"/>
      <c r="AB17" s="54" t="s">
        <v>45</v>
      </c>
      <c r="AC17" s="55"/>
      <c r="AD17" s="53"/>
      <c r="AE17" s="53"/>
      <c r="AF17" s="54" t="s">
        <v>46</v>
      </c>
      <c r="AG17" s="55"/>
      <c r="AH17" s="53"/>
      <c r="AI17" s="53"/>
    </row>
    <row r="18" spans="2:35" s="26" customFormat="1" ht="50.25" customHeight="1" x14ac:dyDescent="0.35">
      <c r="B18" s="38" t="s">
        <v>47</v>
      </c>
      <c r="C18" s="38" t="s">
        <v>9</v>
      </c>
      <c r="D18" s="38" t="s">
        <v>48</v>
      </c>
      <c r="E18" s="38" t="s">
        <v>49</v>
      </c>
      <c r="F18" s="38" t="s">
        <v>50</v>
      </c>
      <c r="G18" s="38" t="s">
        <v>51</v>
      </c>
      <c r="H18" s="38" t="s">
        <v>52</v>
      </c>
      <c r="I18" s="38" t="s">
        <v>47</v>
      </c>
      <c r="J18" s="38" t="s">
        <v>9</v>
      </c>
      <c r="K18" s="38" t="s">
        <v>48</v>
      </c>
      <c r="L18" s="38" t="s">
        <v>49</v>
      </c>
      <c r="M18" s="38" t="s">
        <v>50</v>
      </c>
      <c r="N18" s="38" t="s">
        <v>51</v>
      </c>
      <c r="O18" s="38" t="s">
        <v>52</v>
      </c>
      <c r="P18" s="39" t="s">
        <v>53</v>
      </c>
      <c r="Q18" s="40" t="s">
        <v>54</v>
      </c>
      <c r="R18" s="41" t="s">
        <v>55</v>
      </c>
      <c r="S18" s="42" t="s">
        <v>56</v>
      </c>
      <c r="T18" s="39" t="s">
        <v>53</v>
      </c>
      <c r="U18" s="40" t="s">
        <v>54</v>
      </c>
      <c r="V18" s="41" t="s">
        <v>55</v>
      </c>
      <c r="W18" s="42" t="s">
        <v>56</v>
      </c>
      <c r="X18" s="39" t="s">
        <v>53</v>
      </c>
      <c r="Y18" s="40" t="s">
        <v>54</v>
      </c>
      <c r="Z18" s="41" t="s">
        <v>55</v>
      </c>
      <c r="AA18" s="42" t="s">
        <v>56</v>
      </c>
      <c r="AB18" s="39" t="s">
        <v>53</v>
      </c>
      <c r="AC18" s="40" t="s">
        <v>54</v>
      </c>
      <c r="AD18" s="41" t="s">
        <v>53</v>
      </c>
      <c r="AE18" s="42" t="s">
        <v>54</v>
      </c>
      <c r="AF18" s="39" t="s">
        <v>53</v>
      </c>
      <c r="AG18" s="40" t="s">
        <v>54</v>
      </c>
      <c r="AH18" s="33" t="s">
        <v>55</v>
      </c>
      <c r="AI18" s="34" t="s">
        <v>56</v>
      </c>
    </row>
    <row r="19" spans="2:35" x14ac:dyDescent="0.35">
      <c r="B19" s="37" t="s">
        <v>13</v>
      </c>
      <c r="C19" s="4"/>
      <c r="D19" s="4">
        <f>IF(E19=3,1,0)</f>
        <v>0</v>
      </c>
      <c r="E19" s="4">
        <f t="shared" ref="E19:F22" si="0">SUM(R19,V19,Z19,AD19,AH19)</f>
        <v>0</v>
      </c>
      <c r="F19" s="4">
        <f t="shared" si="0"/>
        <v>3</v>
      </c>
      <c r="G19" s="4">
        <f t="shared" ref="G19:H22" si="1">SUM(P19,T19,X19,AB19,AF19)</f>
        <v>4</v>
      </c>
      <c r="H19" s="4">
        <f t="shared" si="1"/>
        <v>33</v>
      </c>
      <c r="I19" s="37" t="s">
        <v>14</v>
      </c>
      <c r="J19" s="4"/>
      <c r="K19" s="4">
        <f>IF(L19=3,1,0)</f>
        <v>1</v>
      </c>
      <c r="L19" s="3">
        <f>F19</f>
        <v>3</v>
      </c>
      <c r="M19" s="3">
        <f>E19</f>
        <v>0</v>
      </c>
      <c r="N19" s="3">
        <f>H19</f>
        <v>33</v>
      </c>
      <c r="O19" s="10">
        <f>G19</f>
        <v>4</v>
      </c>
      <c r="P19" s="8">
        <v>1</v>
      </c>
      <c r="Q19" s="9">
        <v>11</v>
      </c>
      <c r="R19" s="5">
        <f>IF(P19=Q19,0,IF(P19&gt;Q19,1,0))</f>
        <v>0</v>
      </c>
      <c r="S19" s="6">
        <f>IF(P19=Q19,0,IF(Q19&gt;P19,1,0))</f>
        <v>1</v>
      </c>
      <c r="T19" s="8">
        <v>1</v>
      </c>
      <c r="U19" s="9">
        <v>11</v>
      </c>
      <c r="V19" s="5">
        <f>IF(T19=U19,0,IF(T19&gt;U19,1,0))</f>
        <v>0</v>
      </c>
      <c r="W19" s="6">
        <f>IF(T19=U19,0,IF(U19&gt;T19,1,0))</f>
        <v>1</v>
      </c>
      <c r="X19" s="8">
        <v>2</v>
      </c>
      <c r="Y19" s="9">
        <v>11</v>
      </c>
      <c r="Z19" s="5">
        <f>IF(X19=Y19,0,IF(X19&gt;Y19,1,0))</f>
        <v>0</v>
      </c>
      <c r="AA19" s="6">
        <f>IF(X19=Y19,0,IF(Y19&gt;X19,1,0))</f>
        <v>1</v>
      </c>
      <c r="AB19" s="8">
        <v>0</v>
      </c>
      <c r="AC19" s="9">
        <v>0</v>
      </c>
      <c r="AD19" s="5">
        <f>IF(AB19=AC19,0,IF(AB19&gt;AC19,1,0))</f>
        <v>0</v>
      </c>
      <c r="AE19" s="6">
        <f>IF(AB19=AC19,0,IF(AC19&gt;AB19,1,0))</f>
        <v>0</v>
      </c>
      <c r="AF19" s="8">
        <v>0</v>
      </c>
      <c r="AG19" s="9">
        <v>0</v>
      </c>
      <c r="AH19" s="5">
        <f>IF(AF19=AG19,0,IF(AF19&gt;AG19,1,0))</f>
        <v>0</v>
      </c>
      <c r="AI19" s="6">
        <f>IF(AF19=AG19,0,IF(AG19&gt;AF19,1,0))</f>
        <v>0</v>
      </c>
    </row>
    <row r="20" spans="2:35" x14ac:dyDescent="0.35">
      <c r="B20" s="37" t="s">
        <v>19</v>
      </c>
      <c r="C20" s="4"/>
      <c r="D20" s="4">
        <f t="shared" ref="D20:D22" si="2">IF(E20=3,1,0)</f>
        <v>0</v>
      </c>
      <c r="E20" s="4">
        <f t="shared" si="0"/>
        <v>0</v>
      </c>
      <c r="F20" s="4">
        <f t="shared" si="0"/>
        <v>3</v>
      </c>
      <c r="G20" s="4">
        <f t="shared" si="1"/>
        <v>22</v>
      </c>
      <c r="H20" s="4">
        <f t="shared" si="1"/>
        <v>33</v>
      </c>
      <c r="I20" s="37" t="s">
        <v>20</v>
      </c>
      <c r="J20" s="4"/>
      <c r="K20" s="4">
        <f t="shared" ref="K20:K22" si="3">IF(L20=3,1,0)</f>
        <v>1</v>
      </c>
      <c r="L20" s="3">
        <f>F20</f>
        <v>3</v>
      </c>
      <c r="M20" s="3">
        <f>E20</f>
        <v>0</v>
      </c>
      <c r="N20" s="3">
        <f>H20</f>
        <v>33</v>
      </c>
      <c r="O20" s="10">
        <f>G20</f>
        <v>22</v>
      </c>
      <c r="P20" s="8">
        <v>9</v>
      </c>
      <c r="Q20" s="9">
        <v>11</v>
      </c>
      <c r="R20" s="5">
        <f>IF(P20=Q20,0,IF(P20&gt;Q20,1,0))</f>
        <v>0</v>
      </c>
      <c r="S20" s="6">
        <f>IF(P20=Q20,0,IF(Q20&gt;P20,1,0))</f>
        <v>1</v>
      </c>
      <c r="T20" s="8">
        <v>9</v>
      </c>
      <c r="U20" s="9">
        <v>11</v>
      </c>
      <c r="V20" s="5">
        <f>IF(T20=U20,0,IF(T20&gt;U20,1,0))</f>
        <v>0</v>
      </c>
      <c r="W20" s="6">
        <f>IF(T20=U20,0,IF(U20&gt;T20,1,0))</f>
        <v>1</v>
      </c>
      <c r="X20" s="8">
        <v>4</v>
      </c>
      <c r="Y20" s="9">
        <v>11</v>
      </c>
      <c r="Z20" s="5">
        <f>IF(X20=Y20,0,IF(X20&gt;Y20,1,0))</f>
        <v>0</v>
      </c>
      <c r="AA20" s="6">
        <f>IF(X20=Y20,0,IF(Y20&gt;X20,1,0))</f>
        <v>1</v>
      </c>
      <c r="AB20" s="8">
        <v>0</v>
      </c>
      <c r="AC20" s="9">
        <v>0</v>
      </c>
      <c r="AD20" s="5">
        <f>IF(AB20=AC20,0,IF(AB20&gt;AC20,1,0))</f>
        <v>0</v>
      </c>
      <c r="AE20" s="6">
        <f>IF(AB20=AC20,0,IF(AC20&gt;AB20,1,0))</f>
        <v>0</v>
      </c>
      <c r="AF20" s="8">
        <v>0</v>
      </c>
      <c r="AG20" s="9">
        <v>0</v>
      </c>
      <c r="AH20" s="5">
        <f t="shared" ref="AH20:AH22" si="4">IF(AF20=AG20,0,IF(AF20&gt;AG20,1,0))</f>
        <v>0</v>
      </c>
      <c r="AI20" s="6">
        <f t="shared" ref="AI20:AI22" si="5">IF(AF20=AG20,0,IF(AG20&gt;AF20,1,0))</f>
        <v>0</v>
      </c>
    </row>
    <row r="21" spans="2:35" x14ac:dyDescent="0.35">
      <c r="B21" s="37" t="s">
        <v>32</v>
      </c>
      <c r="C21" s="4"/>
      <c r="D21" s="4">
        <f t="shared" si="2"/>
        <v>0</v>
      </c>
      <c r="E21" s="4">
        <f t="shared" si="0"/>
        <v>0</v>
      </c>
      <c r="F21" s="4">
        <f t="shared" si="0"/>
        <v>3</v>
      </c>
      <c r="G21" s="4">
        <f t="shared" si="1"/>
        <v>6</v>
      </c>
      <c r="H21" s="4">
        <f t="shared" si="1"/>
        <v>33</v>
      </c>
      <c r="I21" s="37" t="s">
        <v>27</v>
      </c>
      <c r="J21" s="4"/>
      <c r="K21" s="4">
        <f t="shared" si="3"/>
        <v>1</v>
      </c>
      <c r="L21" s="3">
        <f>F21</f>
        <v>3</v>
      </c>
      <c r="M21" s="3">
        <f>E21</f>
        <v>0</v>
      </c>
      <c r="N21" s="3">
        <f>H21</f>
        <v>33</v>
      </c>
      <c r="O21" s="10">
        <f>G21</f>
        <v>6</v>
      </c>
      <c r="P21" s="8">
        <v>4</v>
      </c>
      <c r="Q21" s="9">
        <v>11</v>
      </c>
      <c r="R21" s="5">
        <f>IF(P21=Q21,0,IF(P21&gt;Q21,1,0))</f>
        <v>0</v>
      </c>
      <c r="S21" s="6">
        <f>IF(P21=Q21,0,IF(Q21&gt;P21,1,0))</f>
        <v>1</v>
      </c>
      <c r="T21" s="8">
        <v>1</v>
      </c>
      <c r="U21" s="9">
        <v>11</v>
      </c>
      <c r="V21" s="5">
        <f>IF(T21=U21,0,IF(T21&gt;U21,1,0))</f>
        <v>0</v>
      </c>
      <c r="W21" s="6">
        <f>IF(T21=U21,0,IF(U21&gt;T21,1,0))</f>
        <v>1</v>
      </c>
      <c r="X21" s="8">
        <v>1</v>
      </c>
      <c r="Y21" s="9">
        <v>11</v>
      </c>
      <c r="Z21" s="5">
        <f>IF(X21=Y21,0,IF(X21&gt;Y21,1,0))</f>
        <v>0</v>
      </c>
      <c r="AA21" s="6">
        <f>IF(X21=Y21,0,IF(Y21&gt;X21,1,0))</f>
        <v>1</v>
      </c>
      <c r="AB21" s="8">
        <v>0</v>
      </c>
      <c r="AC21" s="9">
        <v>0</v>
      </c>
      <c r="AD21" s="5">
        <f>IF(AB21=AC21,0,IF(AB21&gt;AC21,1,0))</f>
        <v>0</v>
      </c>
      <c r="AE21" s="6">
        <f>IF(AB21=AC21,0,IF(AC21&gt;AB21,1,0))</f>
        <v>0</v>
      </c>
      <c r="AF21" s="8">
        <v>0</v>
      </c>
      <c r="AG21" s="9">
        <v>0</v>
      </c>
      <c r="AH21" s="5">
        <f t="shared" si="4"/>
        <v>0</v>
      </c>
      <c r="AI21" s="6">
        <f t="shared" si="5"/>
        <v>0</v>
      </c>
    </row>
    <row r="22" spans="2:35" x14ac:dyDescent="0.35">
      <c r="B22" s="37" t="s">
        <v>38</v>
      </c>
      <c r="C22" s="4"/>
      <c r="D22" s="4">
        <f t="shared" si="2"/>
        <v>1</v>
      </c>
      <c r="E22" s="4">
        <f t="shared" si="0"/>
        <v>3</v>
      </c>
      <c r="F22" s="4">
        <f t="shared" si="0"/>
        <v>1</v>
      </c>
      <c r="G22" s="4">
        <f t="shared" si="1"/>
        <v>41</v>
      </c>
      <c r="H22" s="4">
        <f t="shared" si="1"/>
        <v>33</v>
      </c>
      <c r="I22" s="37" t="s">
        <v>33</v>
      </c>
      <c r="J22" s="4"/>
      <c r="K22" s="4">
        <f t="shared" si="3"/>
        <v>0</v>
      </c>
      <c r="L22" s="3">
        <f>F22</f>
        <v>1</v>
      </c>
      <c r="M22" s="3">
        <f>E22</f>
        <v>3</v>
      </c>
      <c r="N22" s="3">
        <f>H22</f>
        <v>33</v>
      </c>
      <c r="O22" s="10">
        <f>G22</f>
        <v>41</v>
      </c>
      <c r="P22" s="8">
        <v>11</v>
      </c>
      <c r="Q22" s="9">
        <v>8</v>
      </c>
      <c r="R22" s="5">
        <f>IF(P22=Q22,0,IF(P22&gt;Q22,1,0))</f>
        <v>1</v>
      </c>
      <c r="S22" s="6">
        <f>IF(P22=Q22,0,IF(Q22&gt;P22,1,0))</f>
        <v>0</v>
      </c>
      <c r="T22" s="8">
        <v>12</v>
      </c>
      <c r="U22" s="9">
        <v>10</v>
      </c>
      <c r="V22" s="5">
        <f>IF(T22=U22,0,IF(T22&gt;U22,1,0))</f>
        <v>1</v>
      </c>
      <c r="W22" s="6">
        <f>IF(T22=U22,0,IF(U22&gt;T22,1,0))</f>
        <v>0</v>
      </c>
      <c r="X22" s="8">
        <v>7</v>
      </c>
      <c r="Y22" s="9">
        <v>11</v>
      </c>
      <c r="Z22" s="5">
        <f>IF(X22=Y22,0,IF(X22&gt;Y22,1,0))</f>
        <v>0</v>
      </c>
      <c r="AA22" s="6">
        <f>IF(X22=Y22,0,IF(Y22&gt;X22,1,0))</f>
        <v>1</v>
      </c>
      <c r="AB22" s="8">
        <v>11</v>
      </c>
      <c r="AC22" s="9">
        <v>4</v>
      </c>
      <c r="AD22" s="5">
        <f>IF(AB22=AC22,0,IF(AB22&gt;AC22,1,0))</f>
        <v>1</v>
      </c>
      <c r="AE22" s="6">
        <f>IF(AB22=AC22,0,IF(AC22&gt;AB22,1,0))</f>
        <v>0</v>
      </c>
      <c r="AF22" s="8">
        <v>0</v>
      </c>
      <c r="AG22" s="9">
        <v>0</v>
      </c>
      <c r="AH22" s="5">
        <f t="shared" si="4"/>
        <v>0</v>
      </c>
      <c r="AI22" s="6">
        <f t="shared" si="5"/>
        <v>0</v>
      </c>
    </row>
    <row r="23" spans="2:35" x14ac:dyDescent="0.35">
      <c r="B23" s="4" t="s">
        <v>48</v>
      </c>
      <c r="C23" s="4"/>
      <c r="D23" s="4">
        <f>SUM(D19:D22)</f>
        <v>1</v>
      </c>
      <c r="E23" s="4"/>
      <c r="F23" s="4"/>
      <c r="G23" s="4"/>
      <c r="H23" s="4"/>
      <c r="I23" s="4"/>
      <c r="J23" s="4"/>
      <c r="K23" s="4">
        <f>SUM(K19:K22)</f>
        <v>3</v>
      </c>
      <c r="L23" s="3"/>
      <c r="M23" s="3"/>
      <c r="N23" s="3"/>
      <c r="O23" s="10"/>
      <c r="P23" s="21"/>
      <c r="Q23" s="22"/>
      <c r="R23" s="5"/>
      <c r="S23" s="6"/>
      <c r="T23" s="21"/>
      <c r="U23" s="22"/>
      <c r="V23" s="5"/>
      <c r="W23" s="6"/>
      <c r="X23" s="21"/>
      <c r="Y23" s="22"/>
      <c r="Z23" s="5"/>
      <c r="AA23" s="6"/>
      <c r="AB23" s="21"/>
      <c r="AC23" s="22"/>
      <c r="AD23" s="5"/>
      <c r="AE23" s="6"/>
      <c r="AF23" s="21"/>
      <c r="AG23" s="22"/>
      <c r="AH23" s="5"/>
      <c r="AI23" s="6"/>
    </row>
    <row r="24" spans="2:35" ht="15" thickBot="1" x14ac:dyDescent="0.4">
      <c r="B24" s="4" t="s">
        <v>61</v>
      </c>
      <c r="C24" s="4"/>
      <c r="D24" s="4"/>
      <c r="E24" s="24">
        <f>IF(SUM(D19:D22)&gt;2,$D$13,IF(SUM(D19:D22)&lt;2,0,IF(G26&gt;H26,$D$13,IF(G26&lt;H26,0,IF(E19&gt;F19,$D$13,0)))))</f>
        <v>0</v>
      </c>
      <c r="F24" s="24"/>
      <c r="G24" s="24"/>
      <c r="H24" s="24"/>
      <c r="I24" s="4" t="s">
        <v>61</v>
      </c>
      <c r="J24" s="24"/>
      <c r="K24" s="4"/>
      <c r="L24" s="1">
        <f>IF(SUM(K19:K22)&gt;2,$D$13,IF(SUM(K19:K22)&lt;2,0,IF(N26&gt;O26,$D$13,IF(N26&lt;O26,0,IF(L19&gt;M19,$D$13,0)))))</f>
        <v>4</v>
      </c>
      <c r="M24" s="1"/>
      <c r="N24" s="1"/>
      <c r="O24" s="6"/>
      <c r="P24" s="12">
        <f>SUM(P19:P22)</f>
        <v>25</v>
      </c>
      <c r="Q24" s="13">
        <f t="shared" ref="Q24:AG24" si="6">SUM(Q19:Q22)</f>
        <v>41</v>
      </c>
      <c r="R24" s="14">
        <f t="shared" si="6"/>
        <v>1</v>
      </c>
      <c r="S24" s="10">
        <f t="shared" si="6"/>
        <v>3</v>
      </c>
      <c r="T24" s="12">
        <f t="shared" si="6"/>
        <v>23</v>
      </c>
      <c r="U24" s="13">
        <f t="shared" si="6"/>
        <v>43</v>
      </c>
      <c r="V24" s="14">
        <f t="shared" si="6"/>
        <v>1</v>
      </c>
      <c r="W24" s="10">
        <f t="shared" si="6"/>
        <v>3</v>
      </c>
      <c r="X24" s="12">
        <f t="shared" si="6"/>
        <v>14</v>
      </c>
      <c r="Y24" s="13">
        <f t="shared" si="6"/>
        <v>44</v>
      </c>
      <c r="Z24" s="14">
        <f t="shared" si="6"/>
        <v>0</v>
      </c>
      <c r="AA24" s="10">
        <f t="shared" si="6"/>
        <v>4</v>
      </c>
      <c r="AB24" s="12">
        <f t="shared" si="6"/>
        <v>11</v>
      </c>
      <c r="AC24" s="13">
        <f t="shared" si="6"/>
        <v>4</v>
      </c>
      <c r="AD24" s="14">
        <f t="shared" si="6"/>
        <v>1</v>
      </c>
      <c r="AE24" s="10">
        <f t="shared" si="6"/>
        <v>0</v>
      </c>
      <c r="AF24" s="12">
        <f t="shared" si="6"/>
        <v>0</v>
      </c>
      <c r="AG24" s="13">
        <f t="shared" si="6"/>
        <v>0</v>
      </c>
      <c r="AH24" s="14"/>
      <c r="AI24" s="10"/>
    </row>
    <row r="25" spans="2:35" x14ac:dyDescent="0.35">
      <c r="B25" s="4" t="s">
        <v>62</v>
      </c>
      <c r="C25" s="4"/>
      <c r="D25" s="4"/>
      <c r="E25" s="25">
        <v>0</v>
      </c>
      <c r="F25" s="24"/>
      <c r="G25" s="24"/>
      <c r="H25" s="24"/>
      <c r="I25" s="4" t="s">
        <v>62</v>
      </c>
      <c r="J25" s="24"/>
      <c r="K25" s="4"/>
      <c r="L25" s="2">
        <v>0</v>
      </c>
      <c r="M25" s="1"/>
      <c r="N25" s="1"/>
      <c r="O25" s="1"/>
    </row>
    <row r="26" spans="2:35" s="45" customFormat="1" x14ac:dyDescent="0.35">
      <c r="B26" s="43" t="s">
        <v>63</v>
      </c>
      <c r="C26" s="43">
        <f>IF(G26+H26&gt;0,1,0)</f>
        <v>1</v>
      </c>
      <c r="D26" s="43"/>
      <c r="E26" s="43">
        <f>SUM(E19:E25)</f>
        <v>3</v>
      </c>
      <c r="F26" s="43">
        <f>SUM(F19:F25)</f>
        <v>10</v>
      </c>
      <c r="G26" s="43">
        <f>SUM(G19:G25)</f>
        <v>73</v>
      </c>
      <c r="H26" s="43">
        <f>SUM(H19:H25)</f>
        <v>132</v>
      </c>
      <c r="I26" s="43" t="s">
        <v>63</v>
      </c>
      <c r="J26" s="43">
        <f>IF(C26=1,1,0)</f>
        <v>1</v>
      </c>
      <c r="K26" s="43"/>
      <c r="L26" s="43">
        <f>SUM(L19:L25)</f>
        <v>14</v>
      </c>
      <c r="M26" s="43">
        <f>SUM(M19:M25)</f>
        <v>3</v>
      </c>
      <c r="N26" s="43">
        <f>SUM(N19:N25)</f>
        <v>132</v>
      </c>
      <c r="O26" s="43">
        <f>SUM(O19:O25)</f>
        <v>73</v>
      </c>
    </row>
    <row r="27" spans="2:35" ht="15" thickBot="1" x14ac:dyDescent="0.4"/>
    <row r="28" spans="2:35" ht="15" thickBot="1" x14ac:dyDescent="0.4">
      <c r="B28" s="56" t="str">
        <f>B4</f>
        <v>Central</v>
      </c>
      <c r="C28" s="57"/>
      <c r="D28" s="57"/>
      <c r="E28" s="57"/>
      <c r="F28" s="57"/>
      <c r="G28" s="57"/>
      <c r="H28" s="58"/>
      <c r="I28" s="56" t="str">
        <f>E4</f>
        <v>Grampian</v>
      </c>
      <c r="J28" s="57"/>
      <c r="K28" s="57"/>
      <c r="L28" s="57"/>
      <c r="M28" s="57"/>
      <c r="N28" s="57"/>
      <c r="O28" s="58"/>
      <c r="P28" s="54" t="s">
        <v>42</v>
      </c>
      <c r="Q28" s="55"/>
      <c r="R28" s="53"/>
      <c r="S28" s="53"/>
      <c r="T28" s="54" t="s">
        <v>43</v>
      </c>
      <c r="U28" s="55"/>
      <c r="V28" s="53"/>
      <c r="W28" s="53"/>
      <c r="X28" s="54" t="s">
        <v>44</v>
      </c>
      <c r="Y28" s="55"/>
      <c r="Z28" s="53"/>
      <c r="AA28" s="53"/>
      <c r="AB28" s="54" t="s">
        <v>45</v>
      </c>
      <c r="AC28" s="55"/>
      <c r="AD28" s="53"/>
      <c r="AE28" s="53"/>
      <c r="AF28" s="54" t="s">
        <v>46</v>
      </c>
      <c r="AG28" s="55"/>
      <c r="AH28" s="53"/>
      <c r="AI28" s="53"/>
    </row>
    <row r="29" spans="2:35" s="26" customFormat="1" ht="50.25" customHeight="1" x14ac:dyDescent="0.35">
      <c r="B29" s="38" t="s">
        <v>47</v>
      </c>
      <c r="C29" s="38" t="s">
        <v>9</v>
      </c>
      <c r="D29" s="38" t="s">
        <v>48</v>
      </c>
      <c r="E29" s="38" t="s">
        <v>49</v>
      </c>
      <c r="F29" s="38" t="s">
        <v>50</v>
      </c>
      <c r="G29" s="38" t="s">
        <v>51</v>
      </c>
      <c r="H29" s="38" t="s">
        <v>52</v>
      </c>
      <c r="I29" s="38" t="s">
        <v>47</v>
      </c>
      <c r="J29" s="38" t="s">
        <v>9</v>
      </c>
      <c r="K29" s="38" t="s">
        <v>48</v>
      </c>
      <c r="L29" s="38" t="s">
        <v>49</v>
      </c>
      <c r="M29" s="38" t="s">
        <v>50</v>
      </c>
      <c r="N29" s="38" t="s">
        <v>51</v>
      </c>
      <c r="O29" s="38" t="s">
        <v>52</v>
      </c>
      <c r="P29" s="39" t="s">
        <v>53</v>
      </c>
      <c r="Q29" s="40" t="s">
        <v>54</v>
      </c>
      <c r="R29" s="41" t="s">
        <v>55</v>
      </c>
      <c r="S29" s="42" t="s">
        <v>56</v>
      </c>
      <c r="T29" s="39" t="s">
        <v>53</v>
      </c>
      <c r="U29" s="40" t="s">
        <v>54</v>
      </c>
      <c r="V29" s="41" t="s">
        <v>55</v>
      </c>
      <c r="W29" s="42" t="s">
        <v>56</v>
      </c>
      <c r="X29" s="39" t="s">
        <v>53</v>
      </c>
      <c r="Y29" s="40" t="s">
        <v>54</v>
      </c>
      <c r="Z29" s="41" t="s">
        <v>55</v>
      </c>
      <c r="AA29" s="42" t="s">
        <v>56</v>
      </c>
      <c r="AB29" s="39" t="s">
        <v>53</v>
      </c>
      <c r="AC29" s="40" t="s">
        <v>54</v>
      </c>
      <c r="AD29" s="41" t="s">
        <v>53</v>
      </c>
      <c r="AE29" s="42" t="s">
        <v>54</v>
      </c>
      <c r="AF29" s="39" t="s">
        <v>53</v>
      </c>
      <c r="AG29" s="40" t="s">
        <v>54</v>
      </c>
      <c r="AH29" s="33" t="s">
        <v>55</v>
      </c>
      <c r="AI29" s="34" t="s">
        <v>56</v>
      </c>
    </row>
    <row r="30" spans="2:35" x14ac:dyDescent="0.35">
      <c r="B30" s="37" t="s">
        <v>13</v>
      </c>
      <c r="C30" s="4"/>
      <c r="D30" s="4">
        <f>IF(E30=3,1,0)</f>
        <v>1</v>
      </c>
      <c r="E30" s="4">
        <f t="shared" ref="E30:E33" si="7">SUM(R30,V30,Z30,AD30,AH30)</f>
        <v>3</v>
      </c>
      <c r="F30" s="4">
        <f t="shared" ref="F30:F33" si="8">SUM(S30,W30,AA30,AE30,AI30)</f>
        <v>0</v>
      </c>
      <c r="G30" s="4">
        <f t="shared" ref="G30:G33" si="9">SUM(P30,T30,X30,AB30,AF30)</f>
        <v>33</v>
      </c>
      <c r="H30" s="4">
        <f t="shared" ref="H30:H33" si="10">SUM(Q30,U30,Y30,AC30,AG30)</f>
        <v>13</v>
      </c>
      <c r="I30" s="37" t="s">
        <v>15</v>
      </c>
      <c r="J30" s="4"/>
      <c r="K30" s="4">
        <f>IF(L30=3,1,0)</f>
        <v>0</v>
      </c>
      <c r="L30" s="3">
        <f>F30</f>
        <v>0</v>
      </c>
      <c r="M30" s="3">
        <f>E30</f>
        <v>3</v>
      </c>
      <c r="N30" s="3">
        <f>H30</f>
        <v>13</v>
      </c>
      <c r="O30" s="10">
        <f>G30</f>
        <v>33</v>
      </c>
      <c r="P30" s="8">
        <v>11</v>
      </c>
      <c r="Q30" s="9">
        <v>5</v>
      </c>
      <c r="R30" s="5">
        <f>IF(P30=Q30,0,IF(P30&gt;Q30,1,0))</f>
        <v>1</v>
      </c>
      <c r="S30" s="6">
        <f>IF(P30=Q30,0,IF(Q30&gt;P30,1,0))</f>
        <v>0</v>
      </c>
      <c r="T30" s="8">
        <v>11</v>
      </c>
      <c r="U30" s="9">
        <v>6</v>
      </c>
      <c r="V30" s="5">
        <f>IF(T30=U30,0,IF(T30&gt;U30,1,0))</f>
        <v>1</v>
      </c>
      <c r="W30" s="6">
        <f>IF(T30=U30,0,IF(U30&gt;T30,1,0))</f>
        <v>0</v>
      </c>
      <c r="X30" s="8">
        <v>11</v>
      </c>
      <c r="Y30" s="9">
        <v>2</v>
      </c>
      <c r="Z30" s="5">
        <f>IF(X30=Y30,0,IF(X30&gt;Y30,1,0))</f>
        <v>1</v>
      </c>
      <c r="AA30" s="6">
        <f>IF(X30=Y30,0,IF(Y30&gt;X30,1,0))</f>
        <v>0</v>
      </c>
      <c r="AB30" s="8">
        <v>0</v>
      </c>
      <c r="AC30" s="9">
        <v>0</v>
      </c>
      <c r="AD30" s="5">
        <f>IF(AB30=AC30,0,IF(AB30&gt;AC30,1,0))</f>
        <v>0</v>
      </c>
      <c r="AE30" s="6">
        <f>IF(AB30=AC30,0,IF(AC30&gt;AB30,1,0))</f>
        <v>0</v>
      </c>
      <c r="AF30" s="8">
        <v>0</v>
      </c>
      <c r="AG30" s="9">
        <v>0</v>
      </c>
      <c r="AH30" s="5">
        <f>IF(AF30=AG30,0,IF(AF30&gt;AG30,1,0))</f>
        <v>0</v>
      </c>
      <c r="AI30" s="6">
        <f>IF(AF30=AG30,0,IF(AG30&gt;AF30,1,0))</f>
        <v>0</v>
      </c>
    </row>
    <row r="31" spans="2:35" x14ac:dyDescent="0.35">
      <c r="B31" s="37" t="s">
        <v>19</v>
      </c>
      <c r="C31" s="4"/>
      <c r="D31" s="4">
        <f t="shared" ref="D31:D33" si="11">IF(E31=3,1,0)</f>
        <v>1</v>
      </c>
      <c r="E31" s="4">
        <f t="shared" si="7"/>
        <v>3</v>
      </c>
      <c r="F31" s="4">
        <f t="shared" si="8"/>
        <v>0</v>
      </c>
      <c r="G31" s="4">
        <f t="shared" si="9"/>
        <v>33</v>
      </c>
      <c r="H31" s="4">
        <f t="shared" si="10"/>
        <v>15</v>
      </c>
      <c r="I31" s="37" t="s">
        <v>21</v>
      </c>
      <c r="J31" s="4"/>
      <c r="K31" s="4">
        <f t="shared" ref="K31:K33" si="12">IF(L31=3,1,0)</f>
        <v>0</v>
      </c>
      <c r="L31" s="3">
        <f>F31</f>
        <v>0</v>
      </c>
      <c r="M31" s="3">
        <f>E31</f>
        <v>3</v>
      </c>
      <c r="N31" s="3">
        <f>H31</f>
        <v>15</v>
      </c>
      <c r="O31" s="10">
        <f>G31</f>
        <v>33</v>
      </c>
      <c r="P31" s="8">
        <v>11</v>
      </c>
      <c r="Q31" s="9">
        <v>5</v>
      </c>
      <c r="R31" s="5">
        <f>IF(P31=Q31,0,IF(P31&gt;Q31,1,0))</f>
        <v>1</v>
      </c>
      <c r="S31" s="6">
        <f>IF(P31=Q31,0,IF(Q31&gt;P31,1,0))</f>
        <v>0</v>
      </c>
      <c r="T31" s="8">
        <v>11</v>
      </c>
      <c r="U31" s="9">
        <v>5</v>
      </c>
      <c r="V31" s="5">
        <f>IF(T31=U31,0,IF(T31&gt;U31,1,0))</f>
        <v>1</v>
      </c>
      <c r="W31" s="6">
        <f>IF(T31=U31,0,IF(U31&gt;T31,1,0))</f>
        <v>0</v>
      </c>
      <c r="X31" s="8">
        <v>11</v>
      </c>
      <c r="Y31" s="9">
        <v>5</v>
      </c>
      <c r="Z31" s="5">
        <f>IF(X31=Y31,0,IF(X31&gt;Y31,1,0))</f>
        <v>1</v>
      </c>
      <c r="AA31" s="6">
        <f>IF(X31=Y31,0,IF(Y31&gt;X31,1,0))</f>
        <v>0</v>
      </c>
      <c r="AB31" s="8">
        <v>0</v>
      </c>
      <c r="AC31" s="9">
        <v>0</v>
      </c>
      <c r="AD31" s="5">
        <f>IF(AB31=AC31,0,IF(AB31&gt;AC31,1,0))</f>
        <v>0</v>
      </c>
      <c r="AE31" s="6">
        <f>IF(AB31=AC31,0,IF(AC31&gt;AB31,1,0))</f>
        <v>0</v>
      </c>
      <c r="AF31" s="8">
        <v>0</v>
      </c>
      <c r="AG31" s="9">
        <v>0</v>
      </c>
      <c r="AH31" s="5">
        <f t="shared" ref="AH31:AH33" si="13">IF(AF31=AG31,0,IF(AF31&gt;AG31,1,0))</f>
        <v>0</v>
      </c>
      <c r="AI31" s="6">
        <f t="shared" ref="AI31:AI33" si="14">IF(AF31=AG31,0,IF(AG31&gt;AF31,1,0))</f>
        <v>0</v>
      </c>
    </row>
    <row r="32" spans="2:35" x14ac:dyDescent="0.35">
      <c r="B32" s="37" t="s">
        <v>26</v>
      </c>
      <c r="C32" s="4"/>
      <c r="D32" s="4">
        <f t="shared" si="11"/>
        <v>1</v>
      </c>
      <c r="E32" s="4">
        <f t="shared" si="7"/>
        <v>3</v>
      </c>
      <c r="F32" s="4">
        <f t="shared" si="8"/>
        <v>0</v>
      </c>
      <c r="G32" s="4">
        <f t="shared" si="9"/>
        <v>33</v>
      </c>
      <c r="H32" s="4">
        <f t="shared" si="10"/>
        <v>7</v>
      </c>
      <c r="I32" s="37" t="s">
        <v>28</v>
      </c>
      <c r="J32" s="4"/>
      <c r="K32" s="4">
        <f t="shared" si="12"/>
        <v>0</v>
      </c>
      <c r="L32" s="3">
        <f>F32</f>
        <v>0</v>
      </c>
      <c r="M32" s="3">
        <f>E32</f>
        <v>3</v>
      </c>
      <c r="N32" s="3">
        <f>H32</f>
        <v>7</v>
      </c>
      <c r="O32" s="10">
        <f>G32</f>
        <v>33</v>
      </c>
      <c r="P32" s="8">
        <v>11</v>
      </c>
      <c r="Q32" s="9">
        <v>2</v>
      </c>
      <c r="R32" s="5">
        <f>IF(P32=Q32,0,IF(P32&gt;Q32,1,0))</f>
        <v>1</v>
      </c>
      <c r="S32" s="6">
        <f>IF(P32=Q32,0,IF(Q32&gt;P32,1,0))</f>
        <v>0</v>
      </c>
      <c r="T32" s="8">
        <v>11</v>
      </c>
      <c r="U32" s="9">
        <v>3</v>
      </c>
      <c r="V32" s="5">
        <f>IF(T32=U32,0,IF(T32&gt;U32,1,0))</f>
        <v>1</v>
      </c>
      <c r="W32" s="6">
        <f>IF(T32=U32,0,IF(U32&gt;T32,1,0))</f>
        <v>0</v>
      </c>
      <c r="X32" s="8">
        <v>11</v>
      </c>
      <c r="Y32" s="9">
        <v>2</v>
      </c>
      <c r="Z32" s="5">
        <f>IF(X32=Y32,0,IF(X32&gt;Y32,1,0))</f>
        <v>1</v>
      </c>
      <c r="AA32" s="6">
        <f>IF(X32=Y32,0,IF(Y32&gt;X32,1,0))</f>
        <v>0</v>
      </c>
      <c r="AB32" s="8">
        <v>0</v>
      </c>
      <c r="AC32" s="9">
        <v>0</v>
      </c>
      <c r="AD32" s="5">
        <f>IF(AB32=AC32,0,IF(AB32&gt;AC32,1,0))</f>
        <v>0</v>
      </c>
      <c r="AE32" s="6">
        <f>IF(AB32=AC32,0,IF(AC32&gt;AB32,1,0))</f>
        <v>0</v>
      </c>
      <c r="AF32" s="8">
        <v>0</v>
      </c>
      <c r="AG32" s="9">
        <v>0</v>
      </c>
      <c r="AH32" s="5">
        <f t="shared" si="13"/>
        <v>0</v>
      </c>
      <c r="AI32" s="6">
        <f t="shared" si="14"/>
        <v>0</v>
      </c>
    </row>
    <row r="33" spans="2:35" x14ac:dyDescent="0.35">
      <c r="B33" s="37" t="s">
        <v>38</v>
      </c>
      <c r="C33" s="4"/>
      <c r="D33" s="4">
        <f t="shared" si="11"/>
        <v>1</v>
      </c>
      <c r="E33" s="4">
        <f t="shared" si="7"/>
        <v>3</v>
      </c>
      <c r="F33" s="4">
        <f t="shared" si="8"/>
        <v>0</v>
      </c>
      <c r="G33" s="4">
        <f t="shared" si="9"/>
        <v>33</v>
      </c>
      <c r="H33" s="4">
        <f t="shared" si="10"/>
        <v>4</v>
      </c>
      <c r="I33" s="37" t="s">
        <v>34</v>
      </c>
      <c r="J33" s="4"/>
      <c r="K33" s="4">
        <f t="shared" si="12"/>
        <v>0</v>
      </c>
      <c r="L33" s="3">
        <f>F33</f>
        <v>0</v>
      </c>
      <c r="M33" s="3">
        <f>E33</f>
        <v>3</v>
      </c>
      <c r="N33" s="3">
        <f>H33</f>
        <v>4</v>
      </c>
      <c r="O33" s="10">
        <f>G33</f>
        <v>33</v>
      </c>
      <c r="P33" s="8">
        <v>11</v>
      </c>
      <c r="Q33" s="9">
        <v>0</v>
      </c>
      <c r="R33" s="5">
        <f>IF(P33=Q33,0,IF(P33&gt;Q33,1,0))</f>
        <v>1</v>
      </c>
      <c r="S33" s="6">
        <f>IF(P33=Q33,0,IF(Q33&gt;P33,1,0))</f>
        <v>0</v>
      </c>
      <c r="T33" s="8">
        <v>11</v>
      </c>
      <c r="U33" s="9">
        <v>1</v>
      </c>
      <c r="V33" s="5">
        <f>IF(T33=U33,0,IF(T33&gt;U33,1,0))</f>
        <v>1</v>
      </c>
      <c r="W33" s="6">
        <f>IF(T33=U33,0,IF(U33&gt;T33,1,0))</f>
        <v>0</v>
      </c>
      <c r="X33" s="8">
        <v>11</v>
      </c>
      <c r="Y33" s="9">
        <v>3</v>
      </c>
      <c r="Z33" s="5">
        <f>IF(X33=Y33,0,IF(X33&gt;Y33,1,0))</f>
        <v>1</v>
      </c>
      <c r="AA33" s="6">
        <f>IF(X33=Y33,0,IF(Y33&gt;X33,1,0))</f>
        <v>0</v>
      </c>
      <c r="AB33" s="8">
        <v>0</v>
      </c>
      <c r="AC33" s="9">
        <v>0</v>
      </c>
      <c r="AD33" s="5">
        <f>IF(AB33=AC33,0,IF(AB33&gt;AC33,1,0))</f>
        <v>0</v>
      </c>
      <c r="AE33" s="6">
        <f>IF(AB33=AC33,0,IF(AC33&gt;AB33,1,0))</f>
        <v>0</v>
      </c>
      <c r="AF33" s="8">
        <v>0</v>
      </c>
      <c r="AG33" s="9">
        <v>0</v>
      </c>
      <c r="AH33" s="5">
        <f t="shared" si="13"/>
        <v>0</v>
      </c>
      <c r="AI33" s="6">
        <f t="shared" si="14"/>
        <v>0</v>
      </c>
    </row>
    <row r="34" spans="2:35" x14ac:dyDescent="0.35">
      <c r="B34" s="4" t="s">
        <v>64</v>
      </c>
      <c r="C34" s="4"/>
      <c r="D34" s="4">
        <f>SUM(D30:D33)</f>
        <v>4</v>
      </c>
      <c r="E34" s="4"/>
      <c r="F34" s="4"/>
      <c r="G34" s="4"/>
      <c r="H34" s="4"/>
      <c r="I34" s="4"/>
      <c r="J34" s="4"/>
      <c r="K34" s="4">
        <f>SUM(K30:K33)</f>
        <v>0</v>
      </c>
      <c r="L34" s="3"/>
      <c r="M34" s="3"/>
      <c r="N34" s="3"/>
      <c r="O34" s="10"/>
      <c r="P34" s="21"/>
      <c r="Q34" s="22"/>
      <c r="R34" s="5"/>
      <c r="S34" s="6"/>
      <c r="T34" s="21"/>
      <c r="U34" s="22"/>
      <c r="V34" s="5"/>
      <c r="W34" s="6"/>
      <c r="X34" s="21"/>
      <c r="Y34" s="22"/>
      <c r="Z34" s="5"/>
      <c r="AA34" s="6"/>
      <c r="AB34" s="21"/>
      <c r="AC34" s="22"/>
      <c r="AD34" s="5"/>
      <c r="AE34" s="6"/>
      <c r="AF34" s="21"/>
      <c r="AG34" s="22"/>
      <c r="AH34" s="5"/>
      <c r="AI34" s="6"/>
    </row>
    <row r="35" spans="2:35" ht="15" thickBot="1" x14ac:dyDescent="0.4">
      <c r="B35" s="4" t="s">
        <v>61</v>
      </c>
      <c r="C35" s="4"/>
      <c r="D35" s="4"/>
      <c r="E35" s="24">
        <f>IF(SUM(D30:D33)&gt;2,$D$13,IF(SUM(D30:D33)&lt;2,0,IF(G37&gt;H37,$D$13,IF(G37&lt;H37,0,IF(E30&gt;F30,$D$13,0)))))</f>
        <v>4</v>
      </c>
      <c r="F35" s="24"/>
      <c r="G35" s="24"/>
      <c r="H35" s="24"/>
      <c r="I35" s="4" t="s">
        <v>61</v>
      </c>
      <c r="J35" s="24"/>
      <c r="K35" s="4"/>
      <c r="L35" s="1">
        <f>IF(SUM(K30:K33)&gt;2,$D$13,IF(SUM(K30:K33)&lt;2,0,IF(N37&gt;O37,$D$13,IF(N37&lt;O37,0,IF(L30&gt;M30,$D$13,0)))))</f>
        <v>0</v>
      </c>
      <c r="M35" s="1"/>
      <c r="N35" s="1"/>
      <c r="O35" s="6"/>
      <c r="P35" s="12">
        <f>SUM(P30:P33)</f>
        <v>44</v>
      </c>
      <c r="Q35" s="13">
        <f t="shared" ref="Q35:AG35" si="15">SUM(Q30:Q33)</f>
        <v>12</v>
      </c>
      <c r="R35" s="14">
        <f t="shared" si="15"/>
        <v>4</v>
      </c>
      <c r="S35" s="10">
        <f t="shared" si="15"/>
        <v>0</v>
      </c>
      <c r="T35" s="12">
        <f t="shared" si="15"/>
        <v>44</v>
      </c>
      <c r="U35" s="13">
        <f t="shared" si="15"/>
        <v>15</v>
      </c>
      <c r="V35" s="14">
        <f t="shared" si="15"/>
        <v>4</v>
      </c>
      <c r="W35" s="10">
        <f t="shared" si="15"/>
        <v>0</v>
      </c>
      <c r="X35" s="12">
        <f t="shared" si="15"/>
        <v>44</v>
      </c>
      <c r="Y35" s="13">
        <f t="shared" si="15"/>
        <v>12</v>
      </c>
      <c r="Z35" s="14">
        <f t="shared" si="15"/>
        <v>4</v>
      </c>
      <c r="AA35" s="10">
        <f t="shared" si="15"/>
        <v>0</v>
      </c>
      <c r="AB35" s="12">
        <f t="shared" si="15"/>
        <v>0</v>
      </c>
      <c r="AC35" s="13">
        <f t="shared" si="15"/>
        <v>0</v>
      </c>
      <c r="AD35" s="14">
        <f t="shared" si="15"/>
        <v>0</v>
      </c>
      <c r="AE35" s="10">
        <f t="shared" si="15"/>
        <v>0</v>
      </c>
      <c r="AF35" s="12">
        <f t="shared" si="15"/>
        <v>0</v>
      </c>
      <c r="AG35" s="13">
        <f t="shared" si="15"/>
        <v>0</v>
      </c>
      <c r="AH35" s="14"/>
      <c r="AI35" s="10"/>
    </row>
    <row r="36" spans="2:35" x14ac:dyDescent="0.35">
      <c r="B36" s="4" t="s">
        <v>62</v>
      </c>
      <c r="C36" s="4"/>
      <c r="D36" s="4"/>
      <c r="E36" s="25">
        <v>0</v>
      </c>
      <c r="F36" s="24"/>
      <c r="G36" s="24"/>
      <c r="H36" s="24"/>
      <c r="I36" s="4" t="s">
        <v>62</v>
      </c>
      <c r="J36" s="24"/>
      <c r="K36" s="4"/>
      <c r="L36" s="2">
        <v>0</v>
      </c>
      <c r="M36" s="1"/>
      <c r="N36" s="1"/>
      <c r="O36" s="1"/>
    </row>
    <row r="37" spans="2:35" s="45" customFormat="1" x14ac:dyDescent="0.35">
      <c r="B37" s="43" t="s">
        <v>63</v>
      </c>
      <c r="C37" s="43">
        <f>IF(G37+H37&gt;0,1,0)</f>
        <v>1</v>
      </c>
      <c r="D37" s="43"/>
      <c r="E37" s="43">
        <f>SUM(E30:E36)</f>
        <v>16</v>
      </c>
      <c r="F37" s="43">
        <f>SUM(F30:F36)</f>
        <v>0</v>
      </c>
      <c r="G37" s="43">
        <f>SUM(G30:G36)</f>
        <v>132</v>
      </c>
      <c r="H37" s="43">
        <f>SUM(H30:H36)</f>
        <v>39</v>
      </c>
      <c r="I37" s="43" t="s">
        <v>63</v>
      </c>
      <c r="J37" s="43">
        <f>IF(C37=1,1,0)</f>
        <v>1</v>
      </c>
      <c r="K37" s="43"/>
      <c r="L37" s="43">
        <f>SUM(L30:L36)</f>
        <v>0</v>
      </c>
      <c r="M37" s="43">
        <f>SUM(M30:M36)</f>
        <v>12</v>
      </c>
      <c r="N37" s="43">
        <f>SUM(N30:N36)</f>
        <v>39</v>
      </c>
      <c r="O37" s="43">
        <f>SUM(O30:O36)</f>
        <v>132</v>
      </c>
    </row>
    <row r="38" spans="2:35" ht="15" thickBot="1" x14ac:dyDescent="0.4"/>
    <row r="39" spans="2:35" ht="15" thickBot="1" x14ac:dyDescent="0.4">
      <c r="B39" s="56" t="str">
        <f>B4</f>
        <v>Central</v>
      </c>
      <c r="C39" s="57"/>
      <c r="D39" s="57"/>
      <c r="E39" s="57"/>
      <c r="F39" s="57"/>
      <c r="G39" s="57"/>
      <c r="H39" s="58"/>
      <c r="I39" s="56" t="str">
        <f>F4</f>
        <v>Highlands &amp; Islands</v>
      </c>
      <c r="J39" s="57"/>
      <c r="K39" s="57"/>
      <c r="L39" s="57"/>
      <c r="M39" s="57"/>
      <c r="N39" s="57"/>
      <c r="O39" s="58"/>
      <c r="P39" s="54" t="s">
        <v>42</v>
      </c>
      <c r="Q39" s="55"/>
      <c r="R39" s="53"/>
      <c r="S39" s="53"/>
      <c r="T39" s="54" t="s">
        <v>43</v>
      </c>
      <c r="U39" s="55"/>
      <c r="V39" s="53"/>
      <c r="W39" s="53"/>
      <c r="X39" s="54" t="s">
        <v>44</v>
      </c>
      <c r="Y39" s="55"/>
      <c r="Z39" s="53"/>
      <c r="AA39" s="53"/>
      <c r="AB39" s="54" t="s">
        <v>45</v>
      </c>
      <c r="AC39" s="55"/>
      <c r="AD39" s="53"/>
      <c r="AE39" s="53"/>
      <c r="AF39" s="54" t="s">
        <v>46</v>
      </c>
      <c r="AG39" s="55"/>
      <c r="AH39" s="53"/>
      <c r="AI39" s="53"/>
    </row>
    <row r="40" spans="2:35" s="26" customFormat="1" ht="50.25" customHeight="1" x14ac:dyDescent="0.35">
      <c r="B40" s="38" t="s">
        <v>47</v>
      </c>
      <c r="C40" s="38" t="s">
        <v>9</v>
      </c>
      <c r="D40" s="38" t="s">
        <v>48</v>
      </c>
      <c r="E40" s="38" t="s">
        <v>49</v>
      </c>
      <c r="F40" s="38" t="s">
        <v>50</v>
      </c>
      <c r="G40" s="38" t="s">
        <v>51</v>
      </c>
      <c r="H40" s="38" t="s">
        <v>52</v>
      </c>
      <c r="I40" s="38" t="s">
        <v>47</v>
      </c>
      <c r="J40" s="38" t="s">
        <v>9</v>
      </c>
      <c r="K40" s="38" t="s">
        <v>48</v>
      </c>
      <c r="L40" s="38" t="s">
        <v>49</v>
      </c>
      <c r="M40" s="38" t="s">
        <v>50</v>
      </c>
      <c r="N40" s="38" t="s">
        <v>51</v>
      </c>
      <c r="O40" s="38" t="s">
        <v>52</v>
      </c>
      <c r="P40" s="39" t="s">
        <v>53</v>
      </c>
      <c r="Q40" s="40" t="s">
        <v>54</v>
      </c>
      <c r="R40" s="41" t="s">
        <v>55</v>
      </c>
      <c r="S40" s="42" t="s">
        <v>56</v>
      </c>
      <c r="T40" s="39" t="s">
        <v>53</v>
      </c>
      <c r="U40" s="40" t="s">
        <v>54</v>
      </c>
      <c r="V40" s="41" t="s">
        <v>55</v>
      </c>
      <c r="W40" s="42" t="s">
        <v>56</v>
      </c>
      <c r="X40" s="39" t="s">
        <v>53</v>
      </c>
      <c r="Y40" s="40" t="s">
        <v>54</v>
      </c>
      <c r="Z40" s="41" t="s">
        <v>55</v>
      </c>
      <c r="AA40" s="42" t="s">
        <v>56</v>
      </c>
      <c r="AB40" s="39" t="s">
        <v>53</v>
      </c>
      <c r="AC40" s="40" t="s">
        <v>54</v>
      </c>
      <c r="AD40" s="41" t="s">
        <v>53</v>
      </c>
      <c r="AE40" s="42" t="s">
        <v>54</v>
      </c>
      <c r="AF40" s="39" t="s">
        <v>53</v>
      </c>
      <c r="AG40" s="40" t="s">
        <v>54</v>
      </c>
      <c r="AH40" s="33" t="s">
        <v>55</v>
      </c>
      <c r="AI40" s="34" t="s">
        <v>56</v>
      </c>
    </row>
    <row r="41" spans="2:35" x14ac:dyDescent="0.35">
      <c r="B41" s="37" t="s">
        <v>13</v>
      </c>
      <c r="C41" s="4"/>
      <c r="D41" s="4">
        <f>IF(E41=3,1,0)</f>
        <v>0</v>
      </c>
      <c r="E41" s="4">
        <f t="shared" ref="E41:E44" si="16">SUM(R41,V41,Z41,AD41,AH41)</f>
        <v>0</v>
      </c>
      <c r="F41" s="4">
        <f t="shared" ref="F41:F44" si="17">SUM(S41,W41,AA41,AE41,AI41)</f>
        <v>3</v>
      </c>
      <c r="G41" s="4">
        <f t="shared" ref="G41:G44" si="18">SUM(P41,T41,X41,AB41,AF41)</f>
        <v>20</v>
      </c>
      <c r="H41" s="4">
        <f t="shared" ref="H41:H44" si="19">SUM(Q41,U41,Y41,AC41,AG41)</f>
        <v>34</v>
      </c>
      <c r="I41" s="37" t="s">
        <v>16</v>
      </c>
      <c r="J41" s="4"/>
      <c r="K41" s="4">
        <f>IF(L41=3,1,0)</f>
        <v>1</v>
      </c>
      <c r="L41" s="3">
        <f>F41</f>
        <v>3</v>
      </c>
      <c r="M41" s="3">
        <f>E41</f>
        <v>0</v>
      </c>
      <c r="N41" s="3">
        <f>H41</f>
        <v>34</v>
      </c>
      <c r="O41" s="10">
        <f>G41</f>
        <v>20</v>
      </c>
      <c r="P41" s="8">
        <v>10</v>
      </c>
      <c r="Q41" s="9">
        <v>12</v>
      </c>
      <c r="R41" s="5">
        <f>IF(P41=Q41,0,IF(P41&gt;Q41,1,0))</f>
        <v>0</v>
      </c>
      <c r="S41" s="6">
        <f>IF(P41=Q41,0,IF(Q41&gt;P41,1,0))</f>
        <v>1</v>
      </c>
      <c r="T41" s="8">
        <v>3</v>
      </c>
      <c r="U41" s="9">
        <v>11</v>
      </c>
      <c r="V41" s="5">
        <f>IF(T41=U41,0,IF(T41&gt;U41,1,0))</f>
        <v>0</v>
      </c>
      <c r="W41" s="6">
        <f>IF(T41=U41,0,IF(U41&gt;T41,1,0))</f>
        <v>1</v>
      </c>
      <c r="X41" s="8">
        <v>7</v>
      </c>
      <c r="Y41" s="9">
        <v>11</v>
      </c>
      <c r="Z41" s="5">
        <f>IF(X41=Y41,0,IF(X41&gt;Y41,1,0))</f>
        <v>0</v>
      </c>
      <c r="AA41" s="6">
        <f>IF(X41=Y41,0,IF(Y41&gt;X41,1,0))</f>
        <v>1</v>
      </c>
      <c r="AB41" s="8">
        <v>0</v>
      </c>
      <c r="AC41" s="9">
        <v>0</v>
      </c>
      <c r="AD41" s="5">
        <f>IF(AB41=AC41,0,IF(AB41&gt;AC41,1,0))</f>
        <v>0</v>
      </c>
      <c r="AE41" s="6">
        <f>IF(AB41=AC41,0,IF(AC41&gt;AB41,1,0))</f>
        <v>0</v>
      </c>
      <c r="AF41" s="8">
        <v>0</v>
      </c>
      <c r="AG41" s="9">
        <v>0</v>
      </c>
      <c r="AH41" s="5">
        <f>IF(AF41=AG41,0,IF(AF41&gt;AG41,1,0))</f>
        <v>0</v>
      </c>
      <c r="AI41" s="6">
        <f>IF(AF41=AG41,0,IF(AG41&gt;AF41,1,0))</f>
        <v>0</v>
      </c>
    </row>
    <row r="42" spans="2:35" x14ac:dyDescent="0.35">
      <c r="B42" s="37" t="s">
        <v>26</v>
      </c>
      <c r="C42" s="4"/>
      <c r="D42" s="4">
        <f t="shared" ref="D42:D44" si="20">IF(E42=3,1,0)</f>
        <v>0</v>
      </c>
      <c r="E42" s="4">
        <f t="shared" si="16"/>
        <v>0</v>
      </c>
      <c r="F42" s="4">
        <f t="shared" si="17"/>
        <v>3</v>
      </c>
      <c r="G42" s="4">
        <f t="shared" si="18"/>
        <v>11</v>
      </c>
      <c r="H42" s="4">
        <f t="shared" si="19"/>
        <v>33</v>
      </c>
      <c r="I42" s="37" t="s">
        <v>22</v>
      </c>
      <c r="J42" s="4"/>
      <c r="K42" s="4">
        <f t="shared" ref="K42:K44" si="21">IF(L42=3,1,0)</f>
        <v>1</v>
      </c>
      <c r="L42" s="3">
        <f>F42</f>
        <v>3</v>
      </c>
      <c r="M42" s="3">
        <f>E42</f>
        <v>0</v>
      </c>
      <c r="N42" s="3">
        <f>H42</f>
        <v>33</v>
      </c>
      <c r="O42" s="10">
        <f>G42</f>
        <v>11</v>
      </c>
      <c r="P42" s="8">
        <v>1</v>
      </c>
      <c r="Q42" s="9">
        <v>11</v>
      </c>
      <c r="R42" s="5">
        <f>IF(P42=Q42,0,IF(P42&gt;Q42,1,0))</f>
        <v>0</v>
      </c>
      <c r="S42" s="6">
        <f>IF(P42=Q42,0,IF(Q42&gt;P42,1,0))</f>
        <v>1</v>
      </c>
      <c r="T42" s="8">
        <v>5</v>
      </c>
      <c r="U42" s="9">
        <v>11</v>
      </c>
      <c r="V42" s="5">
        <f>IF(T42=U42,0,IF(T42&gt;U42,1,0))</f>
        <v>0</v>
      </c>
      <c r="W42" s="6">
        <f>IF(T42=U42,0,IF(U42&gt;T42,1,0))</f>
        <v>1</v>
      </c>
      <c r="X42" s="8">
        <v>5</v>
      </c>
      <c r="Y42" s="9">
        <v>11</v>
      </c>
      <c r="Z42" s="5">
        <f>IF(X42=Y42,0,IF(X42&gt;Y42,1,0))</f>
        <v>0</v>
      </c>
      <c r="AA42" s="6">
        <f>IF(X42=Y42,0,IF(Y42&gt;X42,1,0))</f>
        <v>1</v>
      </c>
      <c r="AB42" s="8">
        <v>0</v>
      </c>
      <c r="AC42" s="9">
        <v>0</v>
      </c>
      <c r="AD42" s="5">
        <f>IF(AB42=AC42,0,IF(AB42&gt;AC42,1,0))</f>
        <v>0</v>
      </c>
      <c r="AE42" s="6">
        <f>IF(AB42=AC42,0,IF(AC42&gt;AB42,1,0))</f>
        <v>0</v>
      </c>
      <c r="AF42" s="8">
        <v>0</v>
      </c>
      <c r="AG42" s="9">
        <v>0</v>
      </c>
      <c r="AH42" s="5">
        <f t="shared" ref="AH42:AH44" si="22">IF(AF42=AG42,0,IF(AF42&gt;AG42,1,0))</f>
        <v>0</v>
      </c>
      <c r="AI42" s="6">
        <f t="shared" ref="AI42:AI44" si="23">IF(AF42=AG42,0,IF(AG42&gt;AF42,1,0))</f>
        <v>0</v>
      </c>
    </row>
    <row r="43" spans="2:35" x14ac:dyDescent="0.35">
      <c r="B43" s="37" t="s">
        <v>32</v>
      </c>
      <c r="C43" s="4"/>
      <c r="D43" s="4">
        <f t="shared" si="20"/>
        <v>0</v>
      </c>
      <c r="E43" s="4">
        <f t="shared" si="16"/>
        <v>0</v>
      </c>
      <c r="F43" s="4">
        <f t="shared" si="17"/>
        <v>3</v>
      </c>
      <c r="G43" s="4">
        <f t="shared" si="18"/>
        <v>14</v>
      </c>
      <c r="H43" s="4">
        <f t="shared" si="19"/>
        <v>33</v>
      </c>
      <c r="I43" s="37" t="s">
        <v>29</v>
      </c>
      <c r="J43" s="4"/>
      <c r="K43" s="4">
        <f t="shared" si="21"/>
        <v>1</v>
      </c>
      <c r="L43" s="3">
        <f>F43</f>
        <v>3</v>
      </c>
      <c r="M43" s="3">
        <f>E43</f>
        <v>0</v>
      </c>
      <c r="N43" s="3">
        <f>H43</f>
        <v>33</v>
      </c>
      <c r="O43" s="10">
        <f>G43</f>
        <v>14</v>
      </c>
      <c r="P43" s="8">
        <v>4</v>
      </c>
      <c r="Q43" s="9">
        <v>11</v>
      </c>
      <c r="R43" s="5">
        <f>IF(P43=Q43,0,IF(P43&gt;Q43,1,0))</f>
        <v>0</v>
      </c>
      <c r="S43" s="6">
        <f>IF(P43=Q43,0,IF(Q43&gt;P43,1,0))</f>
        <v>1</v>
      </c>
      <c r="T43" s="8">
        <v>2</v>
      </c>
      <c r="U43" s="9">
        <v>11</v>
      </c>
      <c r="V43" s="5">
        <f>IF(T43=U43,0,IF(T43&gt;U43,1,0))</f>
        <v>0</v>
      </c>
      <c r="W43" s="6">
        <f>IF(T43=U43,0,IF(U43&gt;T43,1,0))</f>
        <v>1</v>
      </c>
      <c r="X43" s="8">
        <v>8</v>
      </c>
      <c r="Y43" s="9">
        <v>11</v>
      </c>
      <c r="Z43" s="5">
        <f>IF(X43=Y43,0,IF(X43&gt;Y43,1,0))</f>
        <v>0</v>
      </c>
      <c r="AA43" s="6">
        <f>IF(X43=Y43,0,IF(Y43&gt;X43,1,0))</f>
        <v>1</v>
      </c>
      <c r="AB43" s="8">
        <v>0</v>
      </c>
      <c r="AC43" s="9">
        <v>0</v>
      </c>
      <c r="AD43" s="5">
        <f>IF(AB43=AC43,0,IF(AB43&gt;AC43,1,0))</f>
        <v>0</v>
      </c>
      <c r="AE43" s="6">
        <f>IF(AB43=AC43,0,IF(AC43&gt;AB43,1,0))</f>
        <v>0</v>
      </c>
      <c r="AF43" s="8">
        <v>0</v>
      </c>
      <c r="AG43" s="9">
        <v>0</v>
      </c>
      <c r="AH43" s="5">
        <f t="shared" si="22"/>
        <v>0</v>
      </c>
      <c r="AI43" s="6">
        <f t="shared" si="23"/>
        <v>0</v>
      </c>
    </row>
    <row r="44" spans="2:35" x14ac:dyDescent="0.35">
      <c r="B44" s="37" t="s">
        <v>38</v>
      </c>
      <c r="C44" s="4"/>
      <c r="D44" s="4">
        <f t="shared" si="20"/>
        <v>1</v>
      </c>
      <c r="E44" s="4">
        <f t="shared" si="16"/>
        <v>3</v>
      </c>
      <c r="F44" s="4">
        <f t="shared" si="17"/>
        <v>0</v>
      </c>
      <c r="G44" s="4">
        <f t="shared" si="18"/>
        <v>33</v>
      </c>
      <c r="H44" s="4">
        <f t="shared" si="19"/>
        <v>6</v>
      </c>
      <c r="I44" s="37" t="s">
        <v>35</v>
      </c>
      <c r="J44" s="4"/>
      <c r="K44" s="4">
        <f t="shared" si="21"/>
        <v>0</v>
      </c>
      <c r="L44" s="3">
        <f>F44</f>
        <v>0</v>
      </c>
      <c r="M44" s="3">
        <f>E44</f>
        <v>3</v>
      </c>
      <c r="N44" s="3">
        <f>H44</f>
        <v>6</v>
      </c>
      <c r="O44" s="10">
        <f>G44</f>
        <v>33</v>
      </c>
      <c r="P44" s="8">
        <v>11</v>
      </c>
      <c r="Q44" s="9">
        <v>3</v>
      </c>
      <c r="R44" s="5">
        <f>IF(P44=Q44,0,IF(P44&gt;Q44,1,0))</f>
        <v>1</v>
      </c>
      <c r="S44" s="6">
        <f>IF(P44=Q44,0,IF(Q44&gt;P44,1,0))</f>
        <v>0</v>
      </c>
      <c r="T44" s="8">
        <v>11</v>
      </c>
      <c r="U44" s="9">
        <v>1</v>
      </c>
      <c r="V44" s="5">
        <f>IF(T44=U44,0,IF(T44&gt;U44,1,0))</f>
        <v>1</v>
      </c>
      <c r="W44" s="6">
        <f>IF(T44=U44,0,IF(U44&gt;T44,1,0))</f>
        <v>0</v>
      </c>
      <c r="X44" s="8">
        <v>11</v>
      </c>
      <c r="Y44" s="9">
        <v>2</v>
      </c>
      <c r="Z44" s="5">
        <f>IF(X44=Y44,0,IF(X44&gt;Y44,1,0))</f>
        <v>1</v>
      </c>
      <c r="AA44" s="6">
        <f>IF(X44=Y44,0,IF(Y44&gt;X44,1,0))</f>
        <v>0</v>
      </c>
      <c r="AB44" s="8">
        <v>0</v>
      </c>
      <c r="AC44" s="9">
        <v>0</v>
      </c>
      <c r="AD44" s="5">
        <f>IF(AB44=AC44,0,IF(AB44&gt;AC44,1,0))</f>
        <v>0</v>
      </c>
      <c r="AE44" s="6">
        <f>IF(AB44=AC44,0,IF(AC44&gt;AB44,1,0))</f>
        <v>0</v>
      </c>
      <c r="AF44" s="8">
        <v>0</v>
      </c>
      <c r="AG44" s="9">
        <v>0</v>
      </c>
      <c r="AH44" s="5">
        <f t="shared" si="22"/>
        <v>0</v>
      </c>
      <c r="AI44" s="6">
        <f t="shared" si="23"/>
        <v>0</v>
      </c>
    </row>
    <row r="45" spans="2:35" x14ac:dyDescent="0.35">
      <c r="B45" s="4" t="s">
        <v>64</v>
      </c>
      <c r="C45" s="4"/>
      <c r="D45" s="4">
        <f>SUM(D41:D44)</f>
        <v>1</v>
      </c>
      <c r="E45" s="4"/>
      <c r="F45" s="4"/>
      <c r="G45" s="4"/>
      <c r="H45" s="4"/>
      <c r="I45" s="4"/>
      <c r="J45" s="4"/>
      <c r="K45" s="4">
        <f>SUM(K41:K44)</f>
        <v>3</v>
      </c>
      <c r="L45" s="3"/>
      <c r="M45" s="3"/>
      <c r="N45" s="3"/>
      <c r="O45" s="10"/>
      <c r="P45" s="21"/>
      <c r="Q45" s="22"/>
      <c r="R45" s="5"/>
      <c r="S45" s="6"/>
      <c r="T45" s="21"/>
      <c r="U45" s="22"/>
      <c r="V45" s="5"/>
      <c r="W45" s="6"/>
      <c r="X45" s="21"/>
      <c r="Y45" s="22"/>
      <c r="Z45" s="5"/>
      <c r="AA45" s="6"/>
      <c r="AB45" s="21"/>
      <c r="AC45" s="22"/>
      <c r="AD45" s="5"/>
      <c r="AE45" s="6"/>
      <c r="AF45" s="21"/>
      <c r="AG45" s="22"/>
      <c r="AH45" s="5"/>
      <c r="AI45" s="6"/>
    </row>
    <row r="46" spans="2:35" ht="15" thickBot="1" x14ac:dyDescent="0.4">
      <c r="B46" s="4" t="s">
        <v>61</v>
      </c>
      <c r="C46" s="4"/>
      <c r="D46" s="4"/>
      <c r="E46" s="24">
        <f>IF(SUM(D41:D44)&gt;2,$D$13,IF(SUM(D41:D44)&lt;2,0,IF(G48&gt;H48,$D$13,IF(G48&lt;H48,0,IF(E41&gt;F41,$D$13,0)))))</f>
        <v>0</v>
      </c>
      <c r="F46" s="24"/>
      <c r="G46" s="24"/>
      <c r="H46" s="24"/>
      <c r="I46" s="4" t="s">
        <v>61</v>
      </c>
      <c r="J46" s="24"/>
      <c r="K46" s="4"/>
      <c r="L46" s="1">
        <f>IF(SUM(K41:K44)&gt;2,$D$13,IF(SUM(K41:K44)&lt;2,0,IF(N48&gt;O48,$D$13,IF(N48&lt;O48,0,IF(L41&gt;M41,$D$13,0)))))</f>
        <v>4</v>
      </c>
      <c r="M46" s="1"/>
      <c r="N46" s="1"/>
      <c r="O46" s="6"/>
      <c r="P46" s="12">
        <f>SUM(P41:P44)</f>
        <v>26</v>
      </c>
      <c r="Q46" s="13">
        <f t="shared" ref="Q46:AG46" si="24">SUM(Q41:Q44)</f>
        <v>37</v>
      </c>
      <c r="R46" s="14">
        <f t="shared" si="24"/>
        <v>1</v>
      </c>
      <c r="S46" s="10">
        <f t="shared" si="24"/>
        <v>3</v>
      </c>
      <c r="T46" s="12">
        <f t="shared" si="24"/>
        <v>21</v>
      </c>
      <c r="U46" s="13">
        <f t="shared" si="24"/>
        <v>34</v>
      </c>
      <c r="V46" s="14">
        <f t="shared" si="24"/>
        <v>1</v>
      </c>
      <c r="W46" s="10">
        <f t="shared" si="24"/>
        <v>3</v>
      </c>
      <c r="X46" s="12">
        <f t="shared" si="24"/>
        <v>31</v>
      </c>
      <c r="Y46" s="13">
        <f t="shared" si="24"/>
        <v>35</v>
      </c>
      <c r="Z46" s="14">
        <f t="shared" si="24"/>
        <v>1</v>
      </c>
      <c r="AA46" s="10">
        <f t="shared" si="24"/>
        <v>3</v>
      </c>
      <c r="AB46" s="12">
        <f t="shared" si="24"/>
        <v>0</v>
      </c>
      <c r="AC46" s="13">
        <f t="shared" si="24"/>
        <v>0</v>
      </c>
      <c r="AD46" s="14">
        <f t="shared" si="24"/>
        <v>0</v>
      </c>
      <c r="AE46" s="10">
        <f t="shared" si="24"/>
        <v>0</v>
      </c>
      <c r="AF46" s="12">
        <f t="shared" si="24"/>
        <v>0</v>
      </c>
      <c r="AG46" s="13">
        <f t="shared" si="24"/>
        <v>0</v>
      </c>
      <c r="AH46" s="14"/>
      <c r="AI46" s="10"/>
    </row>
    <row r="47" spans="2:35" x14ac:dyDescent="0.35">
      <c r="B47" s="4" t="s">
        <v>62</v>
      </c>
      <c r="C47" s="4"/>
      <c r="D47" s="4"/>
      <c r="E47" s="25">
        <v>0</v>
      </c>
      <c r="F47" s="24"/>
      <c r="G47" s="24"/>
      <c r="H47" s="24"/>
      <c r="I47" s="4" t="s">
        <v>62</v>
      </c>
      <c r="J47" s="24"/>
      <c r="K47" s="4"/>
      <c r="L47" s="2">
        <v>0</v>
      </c>
      <c r="M47" s="1"/>
      <c r="N47" s="1"/>
      <c r="O47" s="1"/>
    </row>
    <row r="48" spans="2:35" s="45" customFormat="1" x14ac:dyDescent="0.35">
      <c r="B48" s="43" t="s">
        <v>63</v>
      </c>
      <c r="C48" s="43">
        <f>IF(G48+H48&gt;0,1,0)</f>
        <v>1</v>
      </c>
      <c r="D48" s="43"/>
      <c r="E48" s="43">
        <f>SUM(E41:E47)</f>
        <v>3</v>
      </c>
      <c r="F48" s="43">
        <f>SUM(F41:F47)</f>
        <v>9</v>
      </c>
      <c r="G48" s="43">
        <f>SUM(G41:G47)</f>
        <v>78</v>
      </c>
      <c r="H48" s="43">
        <f>SUM(H41:H47)</f>
        <v>106</v>
      </c>
      <c r="I48" s="43" t="s">
        <v>63</v>
      </c>
      <c r="J48" s="43">
        <f>IF(C48=1,1,0)</f>
        <v>1</v>
      </c>
      <c r="K48" s="43"/>
      <c r="L48" s="43">
        <f>SUM(L41:L47)</f>
        <v>13</v>
      </c>
      <c r="M48" s="43">
        <f>SUM(M41:M47)</f>
        <v>3</v>
      </c>
      <c r="N48" s="43">
        <f>SUM(N41:N47)</f>
        <v>106</v>
      </c>
      <c r="O48" s="43">
        <f>SUM(O41:O47)</f>
        <v>78</v>
      </c>
    </row>
    <row r="49" spans="2:35" ht="15" thickBot="1" x14ac:dyDescent="0.4"/>
    <row r="50" spans="2:35" ht="15" thickBot="1" x14ac:dyDescent="0.4">
      <c r="B50" s="56" t="str">
        <f>B4</f>
        <v>Central</v>
      </c>
      <c r="C50" s="57"/>
      <c r="D50" s="57"/>
      <c r="E50" s="57"/>
      <c r="F50" s="57"/>
      <c r="G50" s="57"/>
      <c r="H50" s="58"/>
      <c r="I50" s="56" t="str">
        <f>G4</f>
        <v>Tayside &amp; Fife</v>
      </c>
      <c r="J50" s="57"/>
      <c r="K50" s="57"/>
      <c r="L50" s="57"/>
      <c r="M50" s="57"/>
      <c r="N50" s="57"/>
      <c r="O50" s="58"/>
      <c r="P50" s="54" t="s">
        <v>42</v>
      </c>
      <c r="Q50" s="55"/>
      <c r="R50" s="53"/>
      <c r="S50" s="53"/>
      <c r="T50" s="54" t="s">
        <v>43</v>
      </c>
      <c r="U50" s="55"/>
      <c r="V50" s="53"/>
      <c r="W50" s="53"/>
      <c r="X50" s="54" t="s">
        <v>44</v>
      </c>
      <c r="Y50" s="55"/>
      <c r="Z50" s="53"/>
      <c r="AA50" s="53"/>
      <c r="AB50" s="54" t="s">
        <v>45</v>
      </c>
      <c r="AC50" s="55"/>
      <c r="AD50" s="53"/>
      <c r="AE50" s="53"/>
      <c r="AF50" s="54" t="s">
        <v>46</v>
      </c>
      <c r="AG50" s="55"/>
      <c r="AH50" s="53"/>
      <c r="AI50" s="53"/>
    </row>
    <row r="51" spans="2:35" s="26" customFormat="1" ht="50.25" customHeight="1" x14ac:dyDescent="0.35">
      <c r="B51" s="38" t="s">
        <v>47</v>
      </c>
      <c r="C51" s="38" t="s">
        <v>9</v>
      </c>
      <c r="D51" s="38" t="s">
        <v>48</v>
      </c>
      <c r="E51" s="38" t="s">
        <v>49</v>
      </c>
      <c r="F51" s="38" t="s">
        <v>50</v>
      </c>
      <c r="G51" s="38" t="s">
        <v>51</v>
      </c>
      <c r="H51" s="38" t="s">
        <v>52</v>
      </c>
      <c r="I51" s="38" t="s">
        <v>47</v>
      </c>
      <c r="J51" s="38" t="s">
        <v>9</v>
      </c>
      <c r="K51" s="38" t="s">
        <v>48</v>
      </c>
      <c r="L51" s="38" t="s">
        <v>49</v>
      </c>
      <c r="M51" s="38" t="s">
        <v>50</v>
      </c>
      <c r="N51" s="38" t="s">
        <v>51</v>
      </c>
      <c r="O51" s="38" t="s">
        <v>52</v>
      </c>
      <c r="P51" s="39" t="s">
        <v>53</v>
      </c>
      <c r="Q51" s="40" t="s">
        <v>54</v>
      </c>
      <c r="R51" s="41" t="s">
        <v>55</v>
      </c>
      <c r="S51" s="42" t="s">
        <v>56</v>
      </c>
      <c r="T51" s="39" t="s">
        <v>53</v>
      </c>
      <c r="U51" s="40" t="s">
        <v>54</v>
      </c>
      <c r="V51" s="41" t="s">
        <v>55</v>
      </c>
      <c r="W51" s="42" t="s">
        <v>56</v>
      </c>
      <c r="X51" s="39" t="s">
        <v>53</v>
      </c>
      <c r="Y51" s="40" t="s">
        <v>54</v>
      </c>
      <c r="Z51" s="41" t="s">
        <v>55</v>
      </c>
      <c r="AA51" s="42" t="s">
        <v>56</v>
      </c>
      <c r="AB51" s="39" t="s">
        <v>53</v>
      </c>
      <c r="AC51" s="40" t="s">
        <v>54</v>
      </c>
      <c r="AD51" s="41" t="s">
        <v>53</v>
      </c>
      <c r="AE51" s="42" t="s">
        <v>54</v>
      </c>
      <c r="AF51" s="39" t="s">
        <v>53</v>
      </c>
      <c r="AG51" s="40" t="s">
        <v>54</v>
      </c>
      <c r="AH51" s="33" t="s">
        <v>55</v>
      </c>
      <c r="AI51" s="34" t="s">
        <v>56</v>
      </c>
    </row>
    <row r="52" spans="2:35" x14ac:dyDescent="0.35">
      <c r="B52" s="23" t="s">
        <v>47</v>
      </c>
      <c r="C52" s="23" t="s">
        <v>9</v>
      </c>
      <c r="D52" s="23" t="s">
        <v>65</v>
      </c>
      <c r="E52" s="23" t="s">
        <v>53</v>
      </c>
      <c r="F52" s="23" t="s">
        <v>54</v>
      </c>
      <c r="G52" s="23" t="s">
        <v>53</v>
      </c>
      <c r="H52" s="23" t="s">
        <v>54</v>
      </c>
      <c r="I52" s="23" t="s">
        <v>47</v>
      </c>
      <c r="J52" s="23" t="s">
        <v>9</v>
      </c>
      <c r="K52" s="23" t="s">
        <v>65</v>
      </c>
      <c r="L52" s="19" t="s">
        <v>53</v>
      </c>
      <c r="M52" s="19" t="s">
        <v>54</v>
      </c>
      <c r="N52" s="19" t="s">
        <v>53</v>
      </c>
      <c r="O52" s="20" t="s">
        <v>54</v>
      </c>
      <c r="P52" s="15" t="s">
        <v>53</v>
      </c>
      <c r="Q52" s="16" t="s">
        <v>54</v>
      </c>
      <c r="R52" s="17" t="s">
        <v>55</v>
      </c>
      <c r="S52" s="18" t="s">
        <v>56</v>
      </c>
      <c r="T52" s="15" t="s">
        <v>53</v>
      </c>
      <c r="U52" s="16" t="s">
        <v>54</v>
      </c>
      <c r="V52" s="17" t="s">
        <v>55</v>
      </c>
      <c r="W52" s="18" t="s">
        <v>56</v>
      </c>
      <c r="X52" s="15" t="s">
        <v>53</v>
      </c>
      <c r="Y52" s="16" t="s">
        <v>54</v>
      </c>
      <c r="Z52" s="17" t="s">
        <v>55</v>
      </c>
      <c r="AA52" s="18" t="s">
        <v>56</v>
      </c>
      <c r="AB52" s="15" t="s">
        <v>53</v>
      </c>
      <c r="AC52" s="16" t="s">
        <v>54</v>
      </c>
      <c r="AD52" s="17" t="s">
        <v>53</v>
      </c>
      <c r="AE52" s="18" t="s">
        <v>54</v>
      </c>
      <c r="AF52" s="15" t="s">
        <v>53</v>
      </c>
      <c r="AG52" s="16" t="s">
        <v>54</v>
      </c>
      <c r="AH52" s="7" t="s">
        <v>55</v>
      </c>
      <c r="AI52" s="11" t="s">
        <v>56</v>
      </c>
    </row>
    <row r="53" spans="2:35" x14ac:dyDescent="0.35">
      <c r="B53" s="37" t="s">
        <v>13</v>
      </c>
      <c r="C53" s="4"/>
      <c r="D53" s="4">
        <f>IF(E53=3,1,0)</f>
        <v>0</v>
      </c>
      <c r="E53" s="4">
        <f t="shared" ref="E53:E56" si="25">SUM(R53,V53,Z53,AD53,AH53)</f>
        <v>1</v>
      </c>
      <c r="F53" s="4">
        <f t="shared" ref="F53:F56" si="26">SUM(S53,W53,AA53,AE53,AI53)</f>
        <v>3</v>
      </c>
      <c r="G53" s="4">
        <f t="shared" ref="G53:G56" si="27">SUM(P53,T53,X53,AB53,AF53)</f>
        <v>29</v>
      </c>
      <c r="H53" s="4">
        <f t="shared" ref="H53:H56" si="28">SUM(Q53,U53,Y53,AC53,AG53)</f>
        <v>43</v>
      </c>
      <c r="I53" s="37" t="s">
        <v>17</v>
      </c>
      <c r="J53" s="4"/>
      <c r="K53" s="4">
        <f>IF(L53=3,1,0)</f>
        <v>1</v>
      </c>
      <c r="L53" s="3">
        <f>F53</f>
        <v>3</v>
      </c>
      <c r="M53" s="3">
        <f>E53</f>
        <v>1</v>
      </c>
      <c r="N53" s="3">
        <f>H53</f>
        <v>43</v>
      </c>
      <c r="O53" s="10">
        <f>G53</f>
        <v>29</v>
      </c>
      <c r="P53" s="8">
        <v>11</v>
      </c>
      <c r="Q53" s="9">
        <v>9</v>
      </c>
      <c r="R53" s="5">
        <f>IF(P53=Q53,0,IF(P53&gt;Q53,1,0))</f>
        <v>1</v>
      </c>
      <c r="S53" s="6">
        <f>IF(P53=Q53,0,IF(Q53&gt;P53,1,0))</f>
        <v>0</v>
      </c>
      <c r="T53" s="8">
        <v>10</v>
      </c>
      <c r="U53" s="9">
        <v>12</v>
      </c>
      <c r="V53" s="5">
        <f>IF(T53=U53,0,IF(T53&gt;U53,1,0))</f>
        <v>0</v>
      </c>
      <c r="W53" s="6">
        <f>IF(T53=U53,0,IF(U53&gt;T53,1,0))</f>
        <v>1</v>
      </c>
      <c r="X53" s="8">
        <v>2</v>
      </c>
      <c r="Y53" s="9">
        <v>11</v>
      </c>
      <c r="Z53" s="5">
        <f>IF(X53=Y53,0,IF(X53&gt;Y53,1,0))</f>
        <v>0</v>
      </c>
      <c r="AA53" s="6">
        <f>IF(X53=Y53,0,IF(Y53&gt;X53,1,0))</f>
        <v>1</v>
      </c>
      <c r="AB53" s="8">
        <v>6</v>
      </c>
      <c r="AC53" s="9">
        <v>11</v>
      </c>
      <c r="AD53" s="5">
        <f>IF(AB53=AC53,0,IF(AB53&gt;AC53,1,0))</f>
        <v>0</v>
      </c>
      <c r="AE53" s="6">
        <f>IF(AB53=AC53,0,IF(AC53&gt;AB53,1,0))</f>
        <v>1</v>
      </c>
      <c r="AF53" s="8">
        <v>0</v>
      </c>
      <c r="AG53" s="9">
        <v>0</v>
      </c>
      <c r="AH53" s="5">
        <f>IF(AF53=AG53,0,IF(AF53&gt;AG53,1,0))</f>
        <v>0</v>
      </c>
      <c r="AI53" s="6">
        <f>IF(AF53=AG53,0,IF(AG53&gt;AF53,1,0))</f>
        <v>0</v>
      </c>
    </row>
    <row r="54" spans="2:35" x14ac:dyDescent="0.35">
      <c r="B54" s="37" t="s">
        <v>19</v>
      </c>
      <c r="C54" s="4"/>
      <c r="D54" s="4">
        <f t="shared" ref="D54:D56" si="29">IF(E54=3,1,0)</f>
        <v>1</v>
      </c>
      <c r="E54" s="4">
        <f t="shared" si="25"/>
        <v>3</v>
      </c>
      <c r="F54" s="4">
        <f t="shared" si="26"/>
        <v>0</v>
      </c>
      <c r="G54" s="4">
        <f t="shared" si="27"/>
        <v>33</v>
      </c>
      <c r="H54" s="4">
        <f t="shared" si="28"/>
        <v>16</v>
      </c>
      <c r="I54" s="37" t="s">
        <v>23</v>
      </c>
      <c r="J54" s="4"/>
      <c r="K54" s="4">
        <f t="shared" ref="K54:K56" si="30">IF(L54=3,1,0)</f>
        <v>0</v>
      </c>
      <c r="L54" s="3">
        <f>F54</f>
        <v>0</v>
      </c>
      <c r="M54" s="3">
        <f>E54</f>
        <v>3</v>
      </c>
      <c r="N54" s="3">
        <f>H54</f>
        <v>16</v>
      </c>
      <c r="O54" s="10">
        <f>G54</f>
        <v>33</v>
      </c>
      <c r="P54" s="8">
        <v>11</v>
      </c>
      <c r="Q54" s="9">
        <v>2</v>
      </c>
      <c r="R54" s="5">
        <f>IF(P54=Q54,0,IF(P54&gt;Q54,1,0))</f>
        <v>1</v>
      </c>
      <c r="S54" s="6">
        <f>IF(P54=Q54,0,IF(Q54&gt;P54,1,0))</f>
        <v>0</v>
      </c>
      <c r="T54" s="8">
        <v>11</v>
      </c>
      <c r="U54" s="9">
        <v>8</v>
      </c>
      <c r="V54" s="5">
        <f>IF(T54=U54,0,IF(T54&gt;U54,1,0))</f>
        <v>1</v>
      </c>
      <c r="W54" s="6">
        <f>IF(T54=U54,0,IF(U54&gt;T54,1,0))</f>
        <v>0</v>
      </c>
      <c r="X54" s="8">
        <v>11</v>
      </c>
      <c r="Y54" s="9">
        <v>6</v>
      </c>
      <c r="Z54" s="5">
        <f>IF(X54=Y54,0,IF(X54&gt;Y54,1,0))</f>
        <v>1</v>
      </c>
      <c r="AA54" s="6">
        <f>IF(X54=Y54,0,IF(Y54&gt;X54,1,0))</f>
        <v>0</v>
      </c>
      <c r="AB54" s="8">
        <v>0</v>
      </c>
      <c r="AC54" s="9">
        <v>0</v>
      </c>
      <c r="AD54" s="5">
        <f>IF(AB54=AC54,0,IF(AB54&gt;AC54,1,0))</f>
        <v>0</v>
      </c>
      <c r="AE54" s="6">
        <f>IF(AB54=AC54,0,IF(AC54&gt;AB54,1,0))</f>
        <v>0</v>
      </c>
      <c r="AF54" s="8">
        <v>0</v>
      </c>
      <c r="AG54" s="9">
        <v>0</v>
      </c>
      <c r="AH54" s="5">
        <f t="shared" ref="AH54:AH56" si="31">IF(AF54=AG54,0,IF(AF54&gt;AG54,1,0))</f>
        <v>0</v>
      </c>
      <c r="AI54" s="6">
        <f t="shared" ref="AI54:AI56" si="32">IF(AF54=AG54,0,IF(AG54&gt;AF54,1,0))</f>
        <v>0</v>
      </c>
    </row>
    <row r="55" spans="2:35" x14ac:dyDescent="0.35">
      <c r="B55" s="37" t="s">
        <v>26</v>
      </c>
      <c r="C55" s="4"/>
      <c r="D55" s="4">
        <f t="shared" si="29"/>
        <v>1</v>
      </c>
      <c r="E55" s="4">
        <f t="shared" si="25"/>
        <v>3</v>
      </c>
      <c r="F55" s="4">
        <f t="shared" si="26"/>
        <v>0</v>
      </c>
      <c r="G55" s="4">
        <f t="shared" si="27"/>
        <v>34</v>
      </c>
      <c r="H55" s="4">
        <f t="shared" si="28"/>
        <v>21</v>
      </c>
      <c r="I55" s="37" t="s">
        <v>30</v>
      </c>
      <c r="J55" s="4"/>
      <c r="K55" s="4">
        <f t="shared" si="30"/>
        <v>0</v>
      </c>
      <c r="L55" s="3">
        <f>F55</f>
        <v>0</v>
      </c>
      <c r="M55" s="3">
        <f>E55</f>
        <v>3</v>
      </c>
      <c r="N55" s="3">
        <f>H55</f>
        <v>21</v>
      </c>
      <c r="O55" s="10">
        <f>G55</f>
        <v>34</v>
      </c>
      <c r="P55" s="8">
        <v>11</v>
      </c>
      <c r="Q55" s="9">
        <v>4</v>
      </c>
      <c r="R55" s="5">
        <f>IF(P55=Q55,0,IF(P55&gt;Q55,1,0))</f>
        <v>1</v>
      </c>
      <c r="S55" s="6">
        <f>IF(P55=Q55,0,IF(Q55&gt;P55,1,0))</f>
        <v>0</v>
      </c>
      <c r="T55" s="8">
        <v>12</v>
      </c>
      <c r="U55" s="9">
        <v>10</v>
      </c>
      <c r="V55" s="5">
        <f>IF(T55=U55,0,IF(T55&gt;U55,1,0))</f>
        <v>1</v>
      </c>
      <c r="W55" s="6">
        <f>IF(T55=U55,0,IF(U55&gt;T55,1,0))</f>
        <v>0</v>
      </c>
      <c r="X55" s="8">
        <v>11</v>
      </c>
      <c r="Y55" s="9">
        <v>7</v>
      </c>
      <c r="Z55" s="5">
        <f>IF(X55=Y55,0,IF(X55&gt;Y55,1,0))</f>
        <v>1</v>
      </c>
      <c r="AA55" s="6">
        <f>IF(X55=Y55,0,IF(Y55&gt;X55,1,0))</f>
        <v>0</v>
      </c>
      <c r="AB55" s="8">
        <v>0</v>
      </c>
      <c r="AC55" s="9">
        <v>0</v>
      </c>
      <c r="AD55" s="5">
        <f>IF(AB55=AC55,0,IF(AB55&gt;AC55,1,0))</f>
        <v>0</v>
      </c>
      <c r="AE55" s="6">
        <f>IF(AB55=AC55,0,IF(AC55&gt;AB55,1,0))</f>
        <v>0</v>
      </c>
      <c r="AF55" s="8">
        <v>0</v>
      </c>
      <c r="AG55" s="9">
        <v>0</v>
      </c>
      <c r="AH55" s="5">
        <f t="shared" si="31"/>
        <v>0</v>
      </c>
      <c r="AI55" s="6">
        <f t="shared" si="32"/>
        <v>0</v>
      </c>
    </row>
    <row r="56" spans="2:35" x14ac:dyDescent="0.35">
      <c r="B56" s="37" t="s">
        <v>32</v>
      </c>
      <c r="C56" s="4"/>
      <c r="D56" s="4">
        <f t="shared" si="29"/>
        <v>1</v>
      </c>
      <c r="E56" s="4">
        <f t="shared" si="25"/>
        <v>3</v>
      </c>
      <c r="F56" s="4">
        <f t="shared" si="26"/>
        <v>0</v>
      </c>
      <c r="G56" s="4">
        <f t="shared" si="27"/>
        <v>33</v>
      </c>
      <c r="H56" s="4">
        <f t="shared" si="28"/>
        <v>8</v>
      </c>
      <c r="I56" s="37" t="s">
        <v>36</v>
      </c>
      <c r="J56" s="4"/>
      <c r="K56" s="4">
        <f t="shared" si="30"/>
        <v>0</v>
      </c>
      <c r="L56" s="3">
        <f>F56</f>
        <v>0</v>
      </c>
      <c r="M56" s="3">
        <f>E56</f>
        <v>3</v>
      </c>
      <c r="N56" s="3">
        <f>H56</f>
        <v>8</v>
      </c>
      <c r="O56" s="10">
        <f>G56</f>
        <v>33</v>
      </c>
      <c r="P56" s="8">
        <v>11</v>
      </c>
      <c r="Q56" s="9">
        <v>1</v>
      </c>
      <c r="R56" s="5">
        <f>IF(P56=Q56,0,IF(P56&gt;Q56,1,0))</f>
        <v>1</v>
      </c>
      <c r="S56" s="6">
        <f>IF(P56=Q56,0,IF(Q56&gt;P56,1,0))</f>
        <v>0</v>
      </c>
      <c r="T56" s="8">
        <v>11</v>
      </c>
      <c r="U56" s="9">
        <v>1</v>
      </c>
      <c r="V56" s="5">
        <f>IF(T56=U56,0,IF(T56&gt;U56,1,0))</f>
        <v>1</v>
      </c>
      <c r="W56" s="6">
        <f>IF(T56=U56,0,IF(U56&gt;T56,1,0))</f>
        <v>0</v>
      </c>
      <c r="X56" s="8">
        <v>11</v>
      </c>
      <c r="Y56" s="9">
        <v>6</v>
      </c>
      <c r="Z56" s="5">
        <f>IF(X56=Y56,0,IF(X56&gt;Y56,1,0))</f>
        <v>1</v>
      </c>
      <c r="AA56" s="6">
        <f>IF(X56=Y56,0,IF(Y56&gt;X56,1,0))</f>
        <v>0</v>
      </c>
      <c r="AB56" s="8">
        <v>0</v>
      </c>
      <c r="AC56" s="9">
        <v>0</v>
      </c>
      <c r="AD56" s="5">
        <f>IF(AB56=AC56,0,IF(AB56&gt;AC56,1,0))</f>
        <v>0</v>
      </c>
      <c r="AE56" s="6">
        <f>IF(AB56=AC56,0,IF(AC56&gt;AB56,1,0))</f>
        <v>0</v>
      </c>
      <c r="AF56" s="8">
        <v>0</v>
      </c>
      <c r="AG56" s="9">
        <v>0</v>
      </c>
      <c r="AH56" s="5">
        <f t="shared" si="31"/>
        <v>0</v>
      </c>
      <c r="AI56" s="6">
        <f t="shared" si="32"/>
        <v>0</v>
      </c>
    </row>
    <row r="57" spans="2:35" x14ac:dyDescent="0.35">
      <c r="B57" s="4" t="s">
        <v>64</v>
      </c>
      <c r="C57" s="4"/>
      <c r="D57" s="4">
        <f>SUM(D53:D56)</f>
        <v>3</v>
      </c>
      <c r="E57" s="4"/>
      <c r="F57" s="4"/>
      <c r="G57" s="4"/>
      <c r="H57" s="4"/>
      <c r="I57" s="4"/>
      <c r="J57" s="4"/>
      <c r="K57" s="4">
        <f>SUM(K53:K56)</f>
        <v>1</v>
      </c>
      <c r="L57" s="3"/>
      <c r="M57" s="3"/>
      <c r="N57" s="3"/>
      <c r="O57" s="10"/>
      <c r="P57" s="21"/>
      <c r="Q57" s="22"/>
      <c r="R57" s="5"/>
      <c r="S57" s="6"/>
      <c r="T57" s="21"/>
      <c r="U57" s="22"/>
      <c r="V57" s="5"/>
      <c r="W57" s="6"/>
      <c r="X57" s="21"/>
      <c r="Y57" s="22"/>
      <c r="Z57" s="5"/>
      <c r="AA57" s="6"/>
      <c r="AB57" s="21"/>
      <c r="AC57" s="22"/>
      <c r="AD57" s="5"/>
      <c r="AE57" s="6"/>
      <c r="AF57" s="21"/>
      <c r="AG57" s="22"/>
      <c r="AH57" s="5"/>
      <c r="AI57" s="6"/>
    </row>
    <row r="58" spans="2:35" ht="15" thickBot="1" x14ac:dyDescent="0.4">
      <c r="B58" s="4" t="s">
        <v>61</v>
      </c>
      <c r="C58" s="4"/>
      <c r="D58" s="4"/>
      <c r="E58" s="24">
        <f>IF(SUM(D53:D56)&gt;2,$D$13,IF(SUM(D53:D56)&lt;2,0,IF(G60&gt;H60,$D$13,IF(G60&lt;H60,0,IF(E53&gt;F53,$D$13,0)))))</f>
        <v>4</v>
      </c>
      <c r="F58" s="24"/>
      <c r="G58" s="24"/>
      <c r="H58" s="24"/>
      <c r="I58" s="4" t="s">
        <v>61</v>
      </c>
      <c r="J58" s="24"/>
      <c r="K58" s="4"/>
      <c r="L58" s="1">
        <f>IF(SUM(K53:K56)&gt;2,$D$13,IF(SUM(K53:K56)&lt;2,0,IF(N60&gt;O60,$D$13,IF(N60&lt;O60,0,IF(L53&gt;M53,$D$13,0)))))</f>
        <v>0</v>
      </c>
      <c r="M58" s="1"/>
      <c r="N58" s="1"/>
      <c r="O58" s="6"/>
      <c r="P58" s="12">
        <f>SUM(P53:P56)</f>
        <v>44</v>
      </c>
      <c r="Q58" s="13">
        <f t="shared" ref="Q58:AG58" si="33">SUM(Q53:Q56)</f>
        <v>16</v>
      </c>
      <c r="R58" s="14">
        <f t="shared" si="33"/>
        <v>4</v>
      </c>
      <c r="S58" s="10">
        <f t="shared" si="33"/>
        <v>0</v>
      </c>
      <c r="T58" s="12">
        <f t="shared" si="33"/>
        <v>44</v>
      </c>
      <c r="U58" s="13">
        <f t="shared" si="33"/>
        <v>31</v>
      </c>
      <c r="V58" s="14">
        <f t="shared" si="33"/>
        <v>3</v>
      </c>
      <c r="W58" s="10">
        <f t="shared" si="33"/>
        <v>1</v>
      </c>
      <c r="X58" s="12">
        <f t="shared" si="33"/>
        <v>35</v>
      </c>
      <c r="Y58" s="13">
        <f t="shared" si="33"/>
        <v>30</v>
      </c>
      <c r="Z58" s="14">
        <f t="shared" si="33"/>
        <v>3</v>
      </c>
      <c r="AA58" s="10">
        <f t="shared" si="33"/>
        <v>1</v>
      </c>
      <c r="AB58" s="12">
        <f t="shared" si="33"/>
        <v>6</v>
      </c>
      <c r="AC58" s="13">
        <f t="shared" si="33"/>
        <v>11</v>
      </c>
      <c r="AD58" s="14">
        <f t="shared" si="33"/>
        <v>0</v>
      </c>
      <c r="AE58" s="10">
        <f t="shared" si="33"/>
        <v>1</v>
      </c>
      <c r="AF58" s="12">
        <f t="shared" si="33"/>
        <v>0</v>
      </c>
      <c r="AG58" s="13">
        <f t="shared" si="33"/>
        <v>0</v>
      </c>
      <c r="AH58" s="14"/>
      <c r="AI58" s="10"/>
    </row>
    <row r="59" spans="2:35" x14ac:dyDescent="0.35">
      <c r="B59" s="4" t="s">
        <v>62</v>
      </c>
      <c r="C59" s="4"/>
      <c r="D59" s="4"/>
      <c r="E59" s="25">
        <v>0</v>
      </c>
      <c r="F59" s="24"/>
      <c r="G59" s="24"/>
      <c r="H59" s="24"/>
      <c r="I59" s="4" t="s">
        <v>62</v>
      </c>
      <c r="J59" s="24"/>
      <c r="K59" s="4"/>
      <c r="L59" s="2">
        <v>0</v>
      </c>
      <c r="M59" s="1"/>
      <c r="N59" s="1"/>
      <c r="O59" s="1"/>
    </row>
    <row r="60" spans="2:35" s="45" customFormat="1" x14ac:dyDescent="0.35">
      <c r="B60" s="43" t="s">
        <v>63</v>
      </c>
      <c r="C60" s="43">
        <f>IF(G60+H60&gt;0,1,0)</f>
        <v>1</v>
      </c>
      <c r="D60" s="43"/>
      <c r="E60" s="43">
        <f>SUM(E53:E59)</f>
        <v>14</v>
      </c>
      <c r="F60" s="43">
        <f>SUM(F53:F59)</f>
        <v>3</v>
      </c>
      <c r="G60" s="43">
        <f>SUM(G53:G59)</f>
        <v>129</v>
      </c>
      <c r="H60" s="43">
        <f>SUM(H53:H59)</f>
        <v>88</v>
      </c>
      <c r="I60" s="43" t="s">
        <v>63</v>
      </c>
      <c r="J60" s="43">
        <f>IF(C60=1,1,0)</f>
        <v>1</v>
      </c>
      <c r="K60" s="43"/>
      <c r="L60" s="43">
        <f>SUM(L53:L59)</f>
        <v>3</v>
      </c>
      <c r="M60" s="43">
        <f>SUM(M53:M59)</f>
        <v>10</v>
      </c>
      <c r="N60" s="43">
        <f>SUM(N53:N59)</f>
        <v>88</v>
      </c>
      <c r="O60" s="43">
        <f>SUM(O53:O59)</f>
        <v>129</v>
      </c>
    </row>
    <row r="61" spans="2:35" ht="15" thickBot="1" x14ac:dyDescent="0.4"/>
    <row r="62" spans="2:35" ht="15" thickBot="1" x14ac:dyDescent="0.4">
      <c r="B62" s="56" t="str">
        <f>B4</f>
        <v>Central</v>
      </c>
      <c r="C62" s="57"/>
      <c r="D62" s="57"/>
      <c r="E62" s="57"/>
      <c r="F62" s="57"/>
      <c r="G62" s="57"/>
      <c r="H62" s="58"/>
      <c r="I62" s="56" t="str">
        <f>H4</f>
        <v>West</v>
      </c>
      <c r="J62" s="57"/>
      <c r="K62" s="57"/>
      <c r="L62" s="57"/>
      <c r="M62" s="57"/>
      <c r="N62" s="57"/>
      <c r="O62" s="58"/>
      <c r="P62" s="54" t="s">
        <v>42</v>
      </c>
      <c r="Q62" s="55"/>
      <c r="R62" s="53"/>
      <c r="S62" s="53"/>
      <c r="T62" s="54" t="s">
        <v>43</v>
      </c>
      <c r="U62" s="55"/>
      <c r="V62" s="53"/>
      <c r="W62" s="53"/>
      <c r="X62" s="54" t="s">
        <v>44</v>
      </c>
      <c r="Y62" s="55"/>
      <c r="Z62" s="53"/>
      <c r="AA62" s="53"/>
      <c r="AB62" s="54" t="s">
        <v>45</v>
      </c>
      <c r="AC62" s="55"/>
      <c r="AD62" s="53"/>
      <c r="AE62" s="53"/>
      <c r="AF62" s="54" t="s">
        <v>46</v>
      </c>
      <c r="AG62" s="55"/>
      <c r="AH62" s="53"/>
      <c r="AI62" s="53"/>
    </row>
    <row r="63" spans="2:35" s="26" customFormat="1" ht="50.25" customHeight="1" x14ac:dyDescent="0.35">
      <c r="B63" s="38" t="s">
        <v>47</v>
      </c>
      <c r="C63" s="38" t="s">
        <v>9</v>
      </c>
      <c r="D63" s="38" t="s">
        <v>48</v>
      </c>
      <c r="E63" s="38" t="s">
        <v>49</v>
      </c>
      <c r="F63" s="38" t="s">
        <v>50</v>
      </c>
      <c r="G63" s="38" t="s">
        <v>51</v>
      </c>
      <c r="H63" s="38" t="s">
        <v>52</v>
      </c>
      <c r="I63" s="38" t="s">
        <v>47</v>
      </c>
      <c r="J63" s="38" t="s">
        <v>9</v>
      </c>
      <c r="K63" s="38" t="s">
        <v>48</v>
      </c>
      <c r="L63" s="38" t="s">
        <v>49</v>
      </c>
      <c r="M63" s="38" t="s">
        <v>50</v>
      </c>
      <c r="N63" s="38" t="s">
        <v>51</v>
      </c>
      <c r="O63" s="38" t="s">
        <v>52</v>
      </c>
      <c r="P63" s="39" t="s">
        <v>53</v>
      </c>
      <c r="Q63" s="40" t="s">
        <v>54</v>
      </c>
      <c r="R63" s="41" t="s">
        <v>55</v>
      </c>
      <c r="S63" s="42" t="s">
        <v>56</v>
      </c>
      <c r="T63" s="39" t="s">
        <v>53</v>
      </c>
      <c r="U63" s="40" t="s">
        <v>54</v>
      </c>
      <c r="V63" s="41" t="s">
        <v>55</v>
      </c>
      <c r="W63" s="42" t="s">
        <v>56</v>
      </c>
      <c r="X63" s="39" t="s">
        <v>53</v>
      </c>
      <c r="Y63" s="40" t="s">
        <v>54</v>
      </c>
      <c r="Z63" s="41" t="s">
        <v>55</v>
      </c>
      <c r="AA63" s="42" t="s">
        <v>56</v>
      </c>
      <c r="AB63" s="39" t="s">
        <v>53</v>
      </c>
      <c r="AC63" s="40" t="s">
        <v>54</v>
      </c>
      <c r="AD63" s="41" t="s">
        <v>53</v>
      </c>
      <c r="AE63" s="42" t="s">
        <v>54</v>
      </c>
      <c r="AF63" s="39" t="s">
        <v>53</v>
      </c>
      <c r="AG63" s="40" t="s">
        <v>54</v>
      </c>
      <c r="AH63" s="33" t="s">
        <v>55</v>
      </c>
      <c r="AI63" s="34" t="s">
        <v>56</v>
      </c>
    </row>
    <row r="64" spans="2:35" x14ac:dyDescent="0.35">
      <c r="B64" s="23" t="s">
        <v>47</v>
      </c>
      <c r="C64" s="23" t="s">
        <v>9</v>
      </c>
      <c r="D64" s="23" t="s">
        <v>65</v>
      </c>
      <c r="E64" s="23" t="s">
        <v>53</v>
      </c>
      <c r="F64" s="23" t="s">
        <v>54</v>
      </c>
      <c r="G64" s="23" t="s">
        <v>53</v>
      </c>
      <c r="H64" s="23" t="s">
        <v>54</v>
      </c>
      <c r="I64" s="23" t="s">
        <v>47</v>
      </c>
      <c r="J64" s="23" t="s">
        <v>9</v>
      </c>
      <c r="K64" s="23" t="s">
        <v>65</v>
      </c>
      <c r="L64" s="19" t="s">
        <v>53</v>
      </c>
      <c r="M64" s="19" t="s">
        <v>54</v>
      </c>
      <c r="N64" s="19" t="s">
        <v>53</v>
      </c>
      <c r="O64" s="20" t="s">
        <v>54</v>
      </c>
      <c r="P64" s="15" t="s">
        <v>53</v>
      </c>
      <c r="Q64" s="16" t="s">
        <v>54</v>
      </c>
      <c r="R64" s="17" t="s">
        <v>55</v>
      </c>
      <c r="S64" s="18" t="s">
        <v>56</v>
      </c>
      <c r="T64" s="15" t="s">
        <v>53</v>
      </c>
      <c r="U64" s="16" t="s">
        <v>54</v>
      </c>
      <c r="V64" s="17" t="s">
        <v>55</v>
      </c>
      <c r="W64" s="18" t="s">
        <v>56</v>
      </c>
      <c r="X64" s="15" t="s">
        <v>53</v>
      </c>
      <c r="Y64" s="16" t="s">
        <v>54</v>
      </c>
      <c r="Z64" s="17" t="s">
        <v>55</v>
      </c>
      <c r="AA64" s="18" t="s">
        <v>56</v>
      </c>
      <c r="AB64" s="15" t="s">
        <v>53</v>
      </c>
      <c r="AC64" s="16" t="s">
        <v>54</v>
      </c>
      <c r="AD64" s="17" t="s">
        <v>53</v>
      </c>
      <c r="AE64" s="18" t="s">
        <v>54</v>
      </c>
      <c r="AF64" s="15" t="s">
        <v>53</v>
      </c>
      <c r="AG64" s="16" t="s">
        <v>54</v>
      </c>
      <c r="AH64" s="7" t="s">
        <v>55</v>
      </c>
      <c r="AI64" s="11" t="s">
        <v>56</v>
      </c>
    </row>
    <row r="65" spans="2:35" x14ac:dyDescent="0.35">
      <c r="B65" s="37" t="s">
        <v>13</v>
      </c>
      <c r="C65" s="4"/>
      <c r="D65" s="4">
        <f>IF(E65=3,1,0)</f>
        <v>0</v>
      </c>
      <c r="E65" s="4">
        <f t="shared" ref="E65:E68" si="34">SUM(R65,V65,Z65,AD65,AH65)</f>
        <v>0</v>
      </c>
      <c r="F65" s="4">
        <f t="shared" ref="F65:F68" si="35">SUM(S65,W65,AA65,AE65,AI65)</f>
        <v>3</v>
      </c>
      <c r="G65" s="4">
        <f t="shared" ref="G65:G68" si="36">SUM(P65,T65,X65,AB65,AF65)</f>
        <v>7</v>
      </c>
      <c r="H65" s="4">
        <f t="shared" ref="H65:H68" si="37">SUM(Q65,U65,Y65,AC65,AG65)</f>
        <v>33</v>
      </c>
      <c r="I65" s="37" t="s">
        <v>18</v>
      </c>
      <c r="J65" s="4"/>
      <c r="K65" s="4">
        <f>IF(L65=3,1,0)</f>
        <v>1</v>
      </c>
      <c r="L65" s="3">
        <f>F65</f>
        <v>3</v>
      </c>
      <c r="M65" s="3">
        <f>E65</f>
        <v>0</v>
      </c>
      <c r="N65" s="3">
        <f>H65</f>
        <v>33</v>
      </c>
      <c r="O65" s="10">
        <f>G65</f>
        <v>7</v>
      </c>
      <c r="P65" s="8">
        <v>1</v>
      </c>
      <c r="Q65" s="9">
        <v>11</v>
      </c>
      <c r="R65" s="5">
        <f>IF(P65=Q65,0,IF(P65&gt;Q65,1,0))</f>
        <v>0</v>
      </c>
      <c r="S65" s="6">
        <f>IF(P65=Q65,0,IF(Q65&gt;P65,1,0))</f>
        <v>1</v>
      </c>
      <c r="T65" s="8">
        <v>6</v>
      </c>
      <c r="U65" s="9">
        <v>11</v>
      </c>
      <c r="V65" s="5">
        <f>IF(T65=U65,0,IF(T65&gt;U65,1,0))</f>
        <v>0</v>
      </c>
      <c r="W65" s="6">
        <f>IF(T65=U65,0,IF(U65&gt;T65,1,0))</f>
        <v>1</v>
      </c>
      <c r="X65" s="8">
        <v>0</v>
      </c>
      <c r="Y65" s="9">
        <v>11</v>
      </c>
      <c r="Z65" s="5">
        <f>IF(X65=Y65,0,IF(X65&gt;Y65,1,0))</f>
        <v>0</v>
      </c>
      <c r="AA65" s="6">
        <f>IF(X65=Y65,0,IF(Y65&gt;X65,1,0))</f>
        <v>1</v>
      </c>
      <c r="AB65" s="8">
        <v>0</v>
      </c>
      <c r="AC65" s="9">
        <v>0</v>
      </c>
      <c r="AD65" s="5">
        <f>IF(AB65=AC65,0,IF(AB65&gt;AC65,1,0))</f>
        <v>0</v>
      </c>
      <c r="AE65" s="6">
        <f>IF(AB65=AC65,0,IF(AC65&gt;AB65,1,0))</f>
        <v>0</v>
      </c>
      <c r="AF65" s="8">
        <v>0</v>
      </c>
      <c r="AG65" s="9">
        <v>0</v>
      </c>
      <c r="AH65" s="5">
        <f>IF(AF65=AG65,0,IF(AF65&gt;AG65,1,0))</f>
        <v>0</v>
      </c>
      <c r="AI65" s="6">
        <f>IF(AF65=AG65,0,IF(AG65&gt;AF65,1,0))</f>
        <v>0</v>
      </c>
    </row>
    <row r="66" spans="2:35" x14ac:dyDescent="0.35">
      <c r="B66" s="37" t="s">
        <v>19</v>
      </c>
      <c r="C66" s="4"/>
      <c r="D66" s="4">
        <f t="shared" ref="D66:D68" si="38">IF(E66=3,1,0)</f>
        <v>0</v>
      </c>
      <c r="E66" s="4">
        <f t="shared" si="34"/>
        <v>0</v>
      </c>
      <c r="F66" s="4">
        <f t="shared" si="35"/>
        <v>3</v>
      </c>
      <c r="G66" s="4">
        <f t="shared" si="36"/>
        <v>19</v>
      </c>
      <c r="H66" s="4">
        <f t="shared" si="37"/>
        <v>34</v>
      </c>
      <c r="I66" s="37" t="s">
        <v>24</v>
      </c>
      <c r="J66" s="4"/>
      <c r="K66" s="4">
        <f t="shared" ref="K66:K68" si="39">IF(L66=3,1,0)</f>
        <v>1</v>
      </c>
      <c r="L66" s="3">
        <f>F66</f>
        <v>3</v>
      </c>
      <c r="M66" s="3">
        <f>E66</f>
        <v>0</v>
      </c>
      <c r="N66" s="3">
        <f>H66</f>
        <v>34</v>
      </c>
      <c r="O66" s="10">
        <f>G66</f>
        <v>19</v>
      </c>
      <c r="P66" s="8">
        <v>10</v>
      </c>
      <c r="Q66" s="9">
        <v>12</v>
      </c>
      <c r="R66" s="5">
        <f>IF(P66=Q66,0,IF(P66&gt;Q66,1,0))</f>
        <v>0</v>
      </c>
      <c r="S66" s="6">
        <f>IF(P66=Q66,0,IF(Q66&gt;P66,1,0))</f>
        <v>1</v>
      </c>
      <c r="T66" s="8">
        <v>9</v>
      </c>
      <c r="U66" s="9">
        <v>11</v>
      </c>
      <c r="V66" s="5">
        <f>IF(T66=U66,0,IF(T66&gt;U66,1,0))</f>
        <v>0</v>
      </c>
      <c r="W66" s="6">
        <f>IF(T66=U66,0,IF(U66&gt;T66,1,0))</f>
        <v>1</v>
      </c>
      <c r="X66" s="8">
        <v>0</v>
      </c>
      <c r="Y66" s="9">
        <v>11</v>
      </c>
      <c r="Z66" s="5">
        <f>IF(X66=Y66,0,IF(X66&gt;Y66,1,0))</f>
        <v>0</v>
      </c>
      <c r="AA66" s="6">
        <f>IF(X66=Y66,0,IF(Y66&gt;X66,1,0))</f>
        <v>1</v>
      </c>
      <c r="AB66" s="8">
        <v>0</v>
      </c>
      <c r="AC66" s="9">
        <v>0</v>
      </c>
      <c r="AD66" s="5">
        <f>IF(AB66=AC66,0,IF(AB66&gt;AC66,1,0))</f>
        <v>0</v>
      </c>
      <c r="AE66" s="6">
        <f>IF(AB66=AC66,0,IF(AC66&gt;AB66,1,0))</f>
        <v>0</v>
      </c>
      <c r="AF66" s="8">
        <v>0</v>
      </c>
      <c r="AG66" s="9">
        <v>0</v>
      </c>
      <c r="AH66" s="5">
        <f t="shared" ref="AH66:AH68" si="40">IF(AF66=AG66,0,IF(AF66&gt;AG66,1,0))</f>
        <v>0</v>
      </c>
      <c r="AI66" s="6">
        <f t="shared" ref="AI66:AI68" si="41">IF(AF66=AG66,0,IF(AG66&gt;AF66,1,0))</f>
        <v>0</v>
      </c>
    </row>
    <row r="67" spans="2:35" x14ac:dyDescent="0.35">
      <c r="B67" s="37" t="s">
        <v>38</v>
      </c>
      <c r="C67" s="4"/>
      <c r="D67" s="4">
        <f t="shared" si="38"/>
        <v>0</v>
      </c>
      <c r="E67" s="4">
        <f t="shared" si="34"/>
        <v>0</v>
      </c>
      <c r="F67" s="4">
        <f t="shared" si="35"/>
        <v>3</v>
      </c>
      <c r="G67" s="4">
        <f t="shared" si="36"/>
        <v>16</v>
      </c>
      <c r="H67" s="4">
        <f t="shared" si="37"/>
        <v>33</v>
      </c>
      <c r="I67" s="37" t="s">
        <v>31</v>
      </c>
      <c r="J67" s="4"/>
      <c r="K67" s="4">
        <f t="shared" si="39"/>
        <v>1</v>
      </c>
      <c r="L67" s="3">
        <f>F67</f>
        <v>3</v>
      </c>
      <c r="M67" s="3">
        <f>E67</f>
        <v>0</v>
      </c>
      <c r="N67" s="3">
        <f>H67</f>
        <v>33</v>
      </c>
      <c r="O67" s="10">
        <f>G67</f>
        <v>16</v>
      </c>
      <c r="P67" s="8">
        <v>6</v>
      </c>
      <c r="Q67" s="9">
        <v>11</v>
      </c>
      <c r="R67" s="5">
        <f>IF(P67=Q67,0,IF(P67&gt;Q67,1,0))</f>
        <v>0</v>
      </c>
      <c r="S67" s="6">
        <f>IF(P67=Q67,0,IF(Q67&gt;P67,1,0))</f>
        <v>1</v>
      </c>
      <c r="T67" s="8">
        <v>3</v>
      </c>
      <c r="U67" s="9">
        <v>11</v>
      </c>
      <c r="V67" s="5">
        <f>IF(T67=U67,0,IF(T67&gt;U67,1,0))</f>
        <v>0</v>
      </c>
      <c r="W67" s="6">
        <f>IF(T67=U67,0,IF(U67&gt;T67,1,0))</f>
        <v>1</v>
      </c>
      <c r="X67" s="8">
        <v>7</v>
      </c>
      <c r="Y67" s="9">
        <v>11</v>
      </c>
      <c r="Z67" s="5">
        <f>IF(X67=Y67,0,IF(X67&gt;Y67,1,0))</f>
        <v>0</v>
      </c>
      <c r="AA67" s="6">
        <f>IF(X67=Y67,0,IF(Y67&gt;X67,1,0))</f>
        <v>1</v>
      </c>
      <c r="AB67" s="8">
        <v>0</v>
      </c>
      <c r="AC67" s="9">
        <v>0</v>
      </c>
      <c r="AD67" s="5">
        <f>IF(AB67=AC67,0,IF(AB67&gt;AC67,1,0))</f>
        <v>0</v>
      </c>
      <c r="AE67" s="6">
        <f>IF(AB67=AC67,0,IF(AC67&gt;AB67,1,0))</f>
        <v>0</v>
      </c>
      <c r="AF67" s="8">
        <v>0</v>
      </c>
      <c r="AG67" s="9">
        <v>0</v>
      </c>
      <c r="AH67" s="5">
        <f t="shared" si="40"/>
        <v>0</v>
      </c>
      <c r="AI67" s="6">
        <f t="shared" si="41"/>
        <v>0</v>
      </c>
    </row>
    <row r="68" spans="2:35" x14ac:dyDescent="0.35">
      <c r="B68" s="37" t="s">
        <v>32</v>
      </c>
      <c r="C68" s="4"/>
      <c r="D68" s="4">
        <f t="shared" si="38"/>
        <v>1</v>
      </c>
      <c r="E68" s="4">
        <f t="shared" si="34"/>
        <v>3</v>
      </c>
      <c r="F68" s="4">
        <f t="shared" si="35"/>
        <v>0</v>
      </c>
      <c r="G68" s="4">
        <f t="shared" si="36"/>
        <v>33</v>
      </c>
      <c r="H68" s="4">
        <f t="shared" si="37"/>
        <v>17</v>
      </c>
      <c r="I68" s="37" t="s">
        <v>37</v>
      </c>
      <c r="J68" s="4"/>
      <c r="K68" s="4">
        <f t="shared" si="39"/>
        <v>0</v>
      </c>
      <c r="L68" s="3">
        <f>F68</f>
        <v>0</v>
      </c>
      <c r="M68" s="3">
        <f>E68</f>
        <v>3</v>
      </c>
      <c r="N68" s="3">
        <f>H68</f>
        <v>17</v>
      </c>
      <c r="O68" s="10">
        <f>G68</f>
        <v>33</v>
      </c>
      <c r="P68" s="8">
        <v>11</v>
      </c>
      <c r="Q68" s="9">
        <v>3</v>
      </c>
      <c r="R68" s="5">
        <f>IF(P68=Q68,0,IF(P68&gt;Q68,1,0))</f>
        <v>1</v>
      </c>
      <c r="S68" s="6">
        <f>IF(P68=Q68,0,IF(Q68&gt;P68,1,0))</f>
        <v>0</v>
      </c>
      <c r="T68" s="8">
        <v>11</v>
      </c>
      <c r="U68" s="9">
        <v>6</v>
      </c>
      <c r="V68" s="5">
        <f>IF(T68=U68,0,IF(T68&gt;U68,1,0))</f>
        <v>1</v>
      </c>
      <c r="W68" s="6">
        <f>IF(T68=U68,0,IF(U68&gt;T68,1,0))</f>
        <v>0</v>
      </c>
      <c r="X68" s="8">
        <v>11</v>
      </c>
      <c r="Y68" s="9">
        <v>8</v>
      </c>
      <c r="Z68" s="5">
        <f>IF(X68=Y68,0,IF(X68&gt;Y68,1,0))</f>
        <v>1</v>
      </c>
      <c r="AA68" s="6">
        <f>IF(X68=Y68,0,IF(Y68&gt;X68,1,0))</f>
        <v>0</v>
      </c>
      <c r="AB68" s="8">
        <v>0</v>
      </c>
      <c r="AC68" s="9">
        <v>0</v>
      </c>
      <c r="AD68" s="5">
        <f>IF(AB68=AC68,0,IF(AB68&gt;AC68,1,0))</f>
        <v>0</v>
      </c>
      <c r="AE68" s="6">
        <f>IF(AB68=AC68,0,IF(AC68&gt;AB68,1,0))</f>
        <v>0</v>
      </c>
      <c r="AF68" s="8">
        <v>0</v>
      </c>
      <c r="AG68" s="9">
        <v>0</v>
      </c>
      <c r="AH68" s="5">
        <f t="shared" si="40"/>
        <v>0</v>
      </c>
      <c r="AI68" s="6">
        <f t="shared" si="41"/>
        <v>0</v>
      </c>
    </row>
    <row r="69" spans="2:35" x14ac:dyDescent="0.35">
      <c r="B69" s="4" t="s">
        <v>64</v>
      </c>
      <c r="C69" s="4"/>
      <c r="D69" s="4">
        <f>SUM(D65:D68)</f>
        <v>1</v>
      </c>
      <c r="E69" s="4"/>
      <c r="F69" s="4"/>
      <c r="G69" s="4"/>
      <c r="H69" s="4"/>
      <c r="I69" s="4"/>
      <c r="J69" s="4"/>
      <c r="K69" s="4">
        <f>SUM(K65:K68)</f>
        <v>3</v>
      </c>
      <c r="L69" s="3"/>
      <c r="M69" s="3"/>
      <c r="N69" s="3"/>
      <c r="O69" s="10"/>
      <c r="P69" s="21"/>
      <c r="Q69" s="22"/>
      <c r="R69" s="5"/>
      <c r="S69" s="6"/>
      <c r="T69" s="21"/>
      <c r="U69" s="22"/>
      <c r="V69" s="5"/>
      <c r="W69" s="6"/>
      <c r="X69" s="21"/>
      <c r="Y69" s="22"/>
      <c r="Z69" s="5"/>
      <c r="AA69" s="6"/>
      <c r="AB69" s="21"/>
      <c r="AC69" s="22"/>
      <c r="AD69" s="5"/>
      <c r="AE69" s="6"/>
      <c r="AF69" s="21"/>
      <c r="AG69" s="22"/>
      <c r="AH69" s="5"/>
      <c r="AI69" s="6"/>
    </row>
    <row r="70" spans="2:35" ht="15" thickBot="1" x14ac:dyDescent="0.4">
      <c r="B70" s="4" t="s">
        <v>61</v>
      </c>
      <c r="C70" s="4"/>
      <c r="D70" s="4"/>
      <c r="E70" s="24">
        <f>IF(SUM(D65:D68)&gt;2,$D$13,IF(SUM(D65:D68)&lt;2,0,IF(G72&gt;H72,$D$13,IF(G72&lt;H72,0,IF(E65&gt;F65,$D$13,0)))))</f>
        <v>0</v>
      </c>
      <c r="F70" s="24"/>
      <c r="G70" s="24"/>
      <c r="H70" s="24"/>
      <c r="I70" s="4" t="s">
        <v>61</v>
      </c>
      <c r="J70" s="24"/>
      <c r="K70" s="4"/>
      <c r="L70" s="1">
        <f>IF(SUM(K65:K68)&gt;2,$D$13,IF(SUM(K65:K68)&lt;2,0,IF(N72&gt;O72,$D$13,IF(N72&lt;O72,0,IF(L65&gt;M65,$D$13,0)))))</f>
        <v>4</v>
      </c>
      <c r="M70" s="1"/>
      <c r="N70" s="1"/>
      <c r="O70" s="6"/>
      <c r="P70" s="12">
        <f>SUM(P65:P68)</f>
        <v>28</v>
      </c>
      <c r="Q70" s="13">
        <f t="shared" ref="Q70:AG70" si="42">SUM(Q65:Q68)</f>
        <v>37</v>
      </c>
      <c r="R70" s="14">
        <f t="shared" si="42"/>
        <v>1</v>
      </c>
      <c r="S70" s="10">
        <f t="shared" si="42"/>
        <v>3</v>
      </c>
      <c r="T70" s="12">
        <f t="shared" si="42"/>
        <v>29</v>
      </c>
      <c r="U70" s="13">
        <f t="shared" si="42"/>
        <v>39</v>
      </c>
      <c r="V70" s="14">
        <f t="shared" si="42"/>
        <v>1</v>
      </c>
      <c r="W70" s="10">
        <f t="shared" si="42"/>
        <v>3</v>
      </c>
      <c r="X70" s="12">
        <f t="shared" si="42"/>
        <v>18</v>
      </c>
      <c r="Y70" s="13">
        <f t="shared" si="42"/>
        <v>41</v>
      </c>
      <c r="Z70" s="14">
        <f t="shared" si="42"/>
        <v>1</v>
      </c>
      <c r="AA70" s="10">
        <f t="shared" si="42"/>
        <v>3</v>
      </c>
      <c r="AB70" s="12">
        <f t="shared" si="42"/>
        <v>0</v>
      </c>
      <c r="AC70" s="13">
        <f t="shared" si="42"/>
        <v>0</v>
      </c>
      <c r="AD70" s="14">
        <f t="shared" si="42"/>
        <v>0</v>
      </c>
      <c r="AE70" s="10">
        <f t="shared" si="42"/>
        <v>0</v>
      </c>
      <c r="AF70" s="12">
        <f t="shared" si="42"/>
        <v>0</v>
      </c>
      <c r="AG70" s="13">
        <f t="shared" si="42"/>
        <v>0</v>
      </c>
      <c r="AH70" s="14"/>
      <c r="AI70" s="10"/>
    </row>
    <row r="71" spans="2:35" x14ac:dyDescent="0.35">
      <c r="B71" s="4" t="s">
        <v>62</v>
      </c>
      <c r="C71" s="4"/>
      <c r="D71" s="4"/>
      <c r="E71" s="25">
        <v>0</v>
      </c>
      <c r="F71" s="24"/>
      <c r="G71" s="24"/>
      <c r="H71" s="24"/>
      <c r="I71" s="4" t="s">
        <v>62</v>
      </c>
      <c r="J71" s="24"/>
      <c r="K71" s="4"/>
      <c r="L71" s="2">
        <v>0</v>
      </c>
      <c r="M71" s="1"/>
      <c r="N71" s="1"/>
      <c r="O71" s="1"/>
    </row>
    <row r="72" spans="2:35" s="45" customFormat="1" x14ac:dyDescent="0.35">
      <c r="B72" s="43" t="s">
        <v>63</v>
      </c>
      <c r="C72" s="43">
        <f>IF(G72+H72&gt;0,1,0)</f>
        <v>1</v>
      </c>
      <c r="D72" s="43"/>
      <c r="E72" s="43">
        <f>SUM(E65:E71)</f>
        <v>3</v>
      </c>
      <c r="F72" s="43">
        <f>SUM(F65:F71)</f>
        <v>9</v>
      </c>
      <c r="G72" s="43">
        <f>SUM(G65:G71)</f>
        <v>75</v>
      </c>
      <c r="H72" s="43">
        <f>SUM(H65:H71)</f>
        <v>117</v>
      </c>
      <c r="I72" s="43" t="s">
        <v>63</v>
      </c>
      <c r="J72" s="43">
        <f>IF(C72=1,1,0)</f>
        <v>1</v>
      </c>
      <c r="K72" s="43"/>
      <c r="L72" s="43">
        <f>SUM(L65:L71)</f>
        <v>13</v>
      </c>
      <c r="M72" s="43">
        <f>SUM(M65:M71)</f>
        <v>3</v>
      </c>
      <c r="N72" s="43">
        <f>SUM(N65:N71)</f>
        <v>117</v>
      </c>
      <c r="O72" s="43">
        <f>SUM(O65:O71)</f>
        <v>75</v>
      </c>
    </row>
    <row r="73" spans="2:35" ht="15" thickBot="1" x14ac:dyDescent="0.4"/>
    <row r="74" spans="2:35" ht="15" thickBot="1" x14ac:dyDescent="0.4">
      <c r="B74" s="56" t="str">
        <f>D4</f>
        <v>East</v>
      </c>
      <c r="C74" s="57"/>
      <c r="D74" s="57"/>
      <c r="E74" s="57"/>
      <c r="F74" s="57"/>
      <c r="G74" s="57"/>
      <c r="H74" s="58"/>
      <c r="I74" s="56" t="str">
        <f>E4</f>
        <v>Grampian</v>
      </c>
      <c r="J74" s="57"/>
      <c r="K74" s="57"/>
      <c r="L74" s="57"/>
      <c r="M74" s="57"/>
      <c r="N74" s="57"/>
      <c r="O74" s="58"/>
      <c r="P74" s="54" t="s">
        <v>42</v>
      </c>
      <c r="Q74" s="55"/>
      <c r="R74" s="53"/>
      <c r="S74" s="53"/>
      <c r="T74" s="54" t="s">
        <v>43</v>
      </c>
      <c r="U74" s="55"/>
      <c r="V74" s="53"/>
      <c r="W74" s="53"/>
      <c r="X74" s="54" t="s">
        <v>44</v>
      </c>
      <c r="Y74" s="55"/>
      <c r="Z74" s="53"/>
      <c r="AA74" s="53"/>
      <c r="AB74" s="54" t="s">
        <v>45</v>
      </c>
      <c r="AC74" s="55"/>
      <c r="AD74" s="53"/>
      <c r="AE74" s="53"/>
      <c r="AF74" s="54" t="s">
        <v>46</v>
      </c>
      <c r="AG74" s="55"/>
      <c r="AH74" s="53"/>
      <c r="AI74" s="53"/>
    </row>
    <row r="75" spans="2:35" s="26" customFormat="1" ht="50.25" customHeight="1" x14ac:dyDescent="0.35">
      <c r="B75" s="38" t="s">
        <v>47</v>
      </c>
      <c r="C75" s="38" t="s">
        <v>9</v>
      </c>
      <c r="D75" s="38" t="s">
        <v>48</v>
      </c>
      <c r="E75" s="38" t="s">
        <v>49</v>
      </c>
      <c r="F75" s="38" t="s">
        <v>50</v>
      </c>
      <c r="G75" s="38" t="s">
        <v>51</v>
      </c>
      <c r="H75" s="38" t="s">
        <v>52</v>
      </c>
      <c r="I75" s="38" t="s">
        <v>47</v>
      </c>
      <c r="J75" s="38" t="s">
        <v>9</v>
      </c>
      <c r="K75" s="38" t="s">
        <v>48</v>
      </c>
      <c r="L75" s="38" t="s">
        <v>49</v>
      </c>
      <c r="M75" s="38" t="s">
        <v>50</v>
      </c>
      <c r="N75" s="38" t="s">
        <v>51</v>
      </c>
      <c r="O75" s="38" t="s">
        <v>52</v>
      </c>
      <c r="P75" s="39" t="s">
        <v>53</v>
      </c>
      <c r="Q75" s="40" t="s">
        <v>54</v>
      </c>
      <c r="R75" s="41" t="s">
        <v>55</v>
      </c>
      <c r="S75" s="42" t="s">
        <v>56</v>
      </c>
      <c r="T75" s="39" t="s">
        <v>53</v>
      </c>
      <c r="U75" s="40" t="s">
        <v>54</v>
      </c>
      <c r="V75" s="41" t="s">
        <v>55</v>
      </c>
      <c r="W75" s="42" t="s">
        <v>56</v>
      </c>
      <c r="X75" s="39" t="s">
        <v>53</v>
      </c>
      <c r="Y75" s="40" t="s">
        <v>54</v>
      </c>
      <c r="Z75" s="41" t="s">
        <v>55</v>
      </c>
      <c r="AA75" s="42" t="s">
        <v>56</v>
      </c>
      <c r="AB75" s="39" t="s">
        <v>53</v>
      </c>
      <c r="AC75" s="40" t="s">
        <v>54</v>
      </c>
      <c r="AD75" s="41" t="s">
        <v>53</v>
      </c>
      <c r="AE75" s="42" t="s">
        <v>54</v>
      </c>
      <c r="AF75" s="39" t="s">
        <v>53</v>
      </c>
      <c r="AG75" s="40" t="s">
        <v>54</v>
      </c>
      <c r="AH75" s="33" t="s">
        <v>55</v>
      </c>
      <c r="AI75" s="34" t="s">
        <v>56</v>
      </c>
    </row>
    <row r="76" spans="2:35" x14ac:dyDescent="0.35">
      <c r="B76" s="23" t="s">
        <v>47</v>
      </c>
      <c r="C76" s="23" t="s">
        <v>9</v>
      </c>
      <c r="D76" s="23" t="s">
        <v>65</v>
      </c>
      <c r="E76" s="23" t="s">
        <v>53</v>
      </c>
      <c r="F76" s="23" t="s">
        <v>54</v>
      </c>
      <c r="G76" s="23" t="s">
        <v>53</v>
      </c>
      <c r="H76" s="23" t="s">
        <v>54</v>
      </c>
      <c r="I76" s="23" t="s">
        <v>47</v>
      </c>
      <c r="J76" s="23" t="s">
        <v>9</v>
      </c>
      <c r="K76" s="23" t="s">
        <v>65</v>
      </c>
      <c r="L76" s="19" t="s">
        <v>53</v>
      </c>
      <c r="M76" s="19" t="s">
        <v>54</v>
      </c>
      <c r="N76" s="19" t="s">
        <v>53</v>
      </c>
      <c r="O76" s="20" t="s">
        <v>54</v>
      </c>
      <c r="P76" s="15" t="s">
        <v>53</v>
      </c>
      <c r="Q76" s="16" t="s">
        <v>54</v>
      </c>
      <c r="R76" s="17" t="s">
        <v>55</v>
      </c>
      <c r="S76" s="18" t="s">
        <v>56</v>
      </c>
      <c r="T76" s="15" t="s">
        <v>53</v>
      </c>
      <c r="U76" s="16" t="s">
        <v>54</v>
      </c>
      <c r="V76" s="17" t="s">
        <v>55</v>
      </c>
      <c r="W76" s="18" t="s">
        <v>56</v>
      </c>
      <c r="X76" s="15" t="s">
        <v>53</v>
      </c>
      <c r="Y76" s="16" t="s">
        <v>54</v>
      </c>
      <c r="Z76" s="17" t="s">
        <v>55</v>
      </c>
      <c r="AA76" s="18" t="s">
        <v>56</v>
      </c>
      <c r="AB76" s="15" t="s">
        <v>53</v>
      </c>
      <c r="AC76" s="16" t="s">
        <v>54</v>
      </c>
      <c r="AD76" s="17" t="s">
        <v>53</v>
      </c>
      <c r="AE76" s="18" t="s">
        <v>54</v>
      </c>
      <c r="AF76" s="15" t="s">
        <v>53</v>
      </c>
      <c r="AG76" s="16" t="s">
        <v>54</v>
      </c>
      <c r="AH76" s="7" t="s">
        <v>55</v>
      </c>
      <c r="AI76" s="11" t="s">
        <v>56</v>
      </c>
    </row>
    <row r="77" spans="2:35" x14ac:dyDescent="0.35">
      <c r="B77" s="37" t="s">
        <v>14</v>
      </c>
      <c r="C77" s="4"/>
      <c r="D77" s="4">
        <f>IF(E77=3,1,0)</f>
        <v>1</v>
      </c>
      <c r="E77" s="4">
        <f t="shared" ref="E77:E80" si="43">SUM(R77,V77,Z77,AD77,AH77)</f>
        <v>3</v>
      </c>
      <c r="F77" s="4">
        <f t="shared" ref="F77:F80" si="44">SUM(S77,W77,AA77,AE77,AI77)</f>
        <v>0</v>
      </c>
      <c r="G77" s="4">
        <f t="shared" ref="G77:G80" si="45">SUM(P77,T77,X77,AB77,AF77)</f>
        <v>33</v>
      </c>
      <c r="H77" s="4">
        <f t="shared" ref="H77:H80" si="46">SUM(Q77,U77,Y77,AC77,AG77)</f>
        <v>7</v>
      </c>
      <c r="I77" s="37" t="s">
        <v>15</v>
      </c>
      <c r="J77" s="4"/>
      <c r="K77" s="4">
        <f>IF(L77=3,1,0)</f>
        <v>0</v>
      </c>
      <c r="L77" s="3">
        <f>F77</f>
        <v>0</v>
      </c>
      <c r="M77" s="3">
        <f>E77</f>
        <v>3</v>
      </c>
      <c r="N77" s="3">
        <f>H77</f>
        <v>7</v>
      </c>
      <c r="O77" s="10">
        <f>G77</f>
        <v>33</v>
      </c>
      <c r="P77" s="8">
        <v>11</v>
      </c>
      <c r="Q77" s="9">
        <v>2</v>
      </c>
      <c r="R77" s="5">
        <f>IF(P77=Q77,0,IF(P77&gt;Q77,1,0))</f>
        <v>1</v>
      </c>
      <c r="S77" s="6">
        <f>IF(P77=Q77,0,IF(Q77&gt;P77,1,0))</f>
        <v>0</v>
      </c>
      <c r="T77" s="8">
        <v>11</v>
      </c>
      <c r="U77" s="9">
        <v>1</v>
      </c>
      <c r="V77" s="5">
        <f>IF(T77=U77,0,IF(T77&gt;U77,1,0))</f>
        <v>1</v>
      </c>
      <c r="W77" s="6">
        <f>IF(T77=U77,0,IF(U77&gt;T77,1,0))</f>
        <v>0</v>
      </c>
      <c r="X77" s="8">
        <v>11</v>
      </c>
      <c r="Y77" s="9">
        <v>4</v>
      </c>
      <c r="Z77" s="5">
        <f>IF(X77=Y77,0,IF(X77&gt;Y77,1,0))</f>
        <v>1</v>
      </c>
      <c r="AA77" s="6">
        <f>IF(X77=Y77,0,IF(Y77&gt;X77,1,0))</f>
        <v>0</v>
      </c>
      <c r="AB77" s="8">
        <v>0</v>
      </c>
      <c r="AC77" s="9">
        <v>0</v>
      </c>
      <c r="AD77" s="5">
        <f>IF(AB77=AC77,0,IF(AB77&gt;AC77,1,0))</f>
        <v>0</v>
      </c>
      <c r="AE77" s="6">
        <f>IF(AB77=AC77,0,IF(AC77&gt;AB77,1,0))</f>
        <v>0</v>
      </c>
      <c r="AF77" s="8">
        <v>0</v>
      </c>
      <c r="AG77" s="9">
        <v>0</v>
      </c>
      <c r="AH77" s="5">
        <f>IF(AF77=AG77,0,IF(AF77&gt;AG77,1,0))</f>
        <v>0</v>
      </c>
      <c r="AI77" s="6">
        <f>IF(AF77=AG77,0,IF(AG77&gt;AF77,1,0))</f>
        <v>0</v>
      </c>
    </row>
    <row r="78" spans="2:35" x14ac:dyDescent="0.35">
      <c r="B78" s="37" t="s">
        <v>20</v>
      </c>
      <c r="C78" s="4"/>
      <c r="D78" s="4">
        <f t="shared" ref="D78:D80" si="47">IF(E78=3,1,0)</f>
        <v>1</v>
      </c>
      <c r="E78" s="4">
        <f t="shared" si="43"/>
        <v>3</v>
      </c>
      <c r="F78" s="4">
        <f t="shared" si="44"/>
        <v>0</v>
      </c>
      <c r="G78" s="4">
        <f t="shared" si="45"/>
        <v>33</v>
      </c>
      <c r="H78" s="4">
        <f t="shared" si="46"/>
        <v>6</v>
      </c>
      <c r="I78" s="37" t="s">
        <v>21</v>
      </c>
      <c r="J78" s="4"/>
      <c r="K78" s="4">
        <f t="shared" ref="K78:K80" si="48">IF(L78=3,1,0)</f>
        <v>0</v>
      </c>
      <c r="L78" s="3">
        <f>F78</f>
        <v>0</v>
      </c>
      <c r="M78" s="3">
        <f>E78</f>
        <v>3</v>
      </c>
      <c r="N78" s="3">
        <f>H78</f>
        <v>6</v>
      </c>
      <c r="O78" s="10">
        <f>G78</f>
        <v>33</v>
      </c>
      <c r="P78" s="8">
        <v>11</v>
      </c>
      <c r="Q78" s="9">
        <v>3</v>
      </c>
      <c r="R78" s="5">
        <f>IF(P78=Q78,0,IF(P78&gt;Q78,1,0))</f>
        <v>1</v>
      </c>
      <c r="S78" s="6">
        <f>IF(P78=Q78,0,IF(Q78&gt;P78,1,0))</f>
        <v>0</v>
      </c>
      <c r="T78" s="8">
        <v>11</v>
      </c>
      <c r="U78" s="9">
        <v>3</v>
      </c>
      <c r="V78" s="5">
        <f>IF(T78=U78,0,IF(T78&gt;U78,1,0))</f>
        <v>1</v>
      </c>
      <c r="W78" s="6">
        <f>IF(T78=U78,0,IF(U78&gt;T78,1,0))</f>
        <v>0</v>
      </c>
      <c r="X78" s="8">
        <v>11</v>
      </c>
      <c r="Y78" s="9">
        <v>0</v>
      </c>
      <c r="Z78" s="5">
        <f>IF(X78=Y78,0,IF(X78&gt;Y78,1,0))</f>
        <v>1</v>
      </c>
      <c r="AA78" s="6">
        <f>IF(X78=Y78,0,IF(Y78&gt;X78,1,0))</f>
        <v>0</v>
      </c>
      <c r="AB78" s="8">
        <v>0</v>
      </c>
      <c r="AC78" s="9">
        <v>0</v>
      </c>
      <c r="AD78" s="5">
        <f>IF(AB78=AC78,0,IF(AB78&gt;AC78,1,0))</f>
        <v>0</v>
      </c>
      <c r="AE78" s="6">
        <f>IF(AB78=AC78,0,IF(AC78&gt;AB78,1,0))</f>
        <v>0</v>
      </c>
      <c r="AF78" s="8">
        <v>0</v>
      </c>
      <c r="AG78" s="9">
        <v>0</v>
      </c>
      <c r="AH78" s="5">
        <f t="shared" ref="AH78:AH80" si="49">IF(AF78=AG78,0,IF(AF78&gt;AG78,1,0))</f>
        <v>0</v>
      </c>
      <c r="AI78" s="6">
        <f t="shared" ref="AI78:AI80" si="50">IF(AF78=AG78,0,IF(AG78&gt;AF78,1,0))</f>
        <v>0</v>
      </c>
    </row>
    <row r="79" spans="2:35" x14ac:dyDescent="0.35">
      <c r="B79" s="37" t="s">
        <v>39</v>
      </c>
      <c r="C79" s="4"/>
      <c r="D79" s="4">
        <f t="shared" si="47"/>
        <v>1</v>
      </c>
      <c r="E79" s="4">
        <f t="shared" si="43"/>
        <v>3</v>
      </c>
      <c r="F79" s="4">
        <f t="shared" si="44"/>
        <v>0</v>
      </c>
      <c r="G79" s="4">
        <f t="shared" si="45"/>
        <v>33</v>
      </c>
      <c r="H79" s="4">
        <f t="shared" si="46"/>
        <v>2</v>
      </c>
      <c r="I79" s="37" t="s">
        <v>28</v>
      </c>
      <c r="J79" s="4"/>
      <c r="K79" s="4">
        <f t="shared" si="48"/>
        <v>0</v>
      </c>
      <c r="L79" s="3">
        <f>F79</f>
        <v>0</v>
      </c>
      <c r="M79" s="3">
        <f>E79</f>
        <v>3</v>
      </c>
      <c r="N79" s="3">
        <f>H79</f>
        <v>2</v>
      </c>
      <c r="O79" s="10">
        <f>G79</f>
        <v>33</v>
      </c>
      <c r="P79" s="8">
        <v>11</v>
      </c>
      <c r="Q79" s="9">
        <v>0</v>
      </c>
      <c r="R79" s="5">
        <f>IF(P79=Q79,0,IF(P79&gt;Q79,1,0))</f>
        <v>1</v>
      </c>
      <c r="S79" s="6">
        <f>IF(P79=Q79,0,IF(Q79&gt;P79,1,0))</f>
        <v>0</v>
      </c>
      <c r="T79" s="8">
        <v>11</v>
      </c>
      <c r="U79" s="9">
        <v>1</v>
      </c>
      <c r="V79" s="5">
        <f>IF(T79=U79,0,IF(T79&gt;U79,1,0))</f>
        <v>1</v>
      </c>
      <c r="W79" s="6">
        <f>IF(T79=U79,0,IF(U79&gt;T79,1,0))</f>
        <v>0</v>
      </c>
      <c r="X79" s="8">
        <v>11</v>
      </c>
      <c r="Y79" s="9">
        <v>1</v>
      </c>
      <c r="Z79" s="5">
        <f>IF(X79=Y79,0,IF(X79&gt;Y79,1,0))</f>
        <v>1</v>
      </c>
      <c r="AA79" s="6">
        <f>IF(X79=Y79,0,IF(Y79&gt;X79,1,0))</f>
        <v>0</v>
      </c>
      <c r="AB79" s="8">
        <v>0</v>
      </c>
      <c r="AC79" s="9">
        <v>0</v>
      </c>
      <c r="AD79" s="5">
        <f>IF(AB79=AC79,0,IF(AB79&gt;AC79,1,0))</f>
        <v>0</v>
      </c>
      <c r="AE79" s="6">
        <f>IF(AB79=AC79,0,IF(AC79&gt;AB79,1,0))</f>
        <v>0</v>
      </c>
      <c r="AF79" s="8">
        <v>0</v>
      </c>
      <c r="AG79" s="9">
        <v>0</v>
      </c>
      <c r="AH79" s="5">
        <f t="shared" si="49"/>
        <v>0</v>
      </c>
      <c r="AI79" s="6">
        <f t="shared" si="50"/>
        <v>0</v>
      </c>
    </row>
    <row r="80" spans="2:35" x14ac:dyDescent="0.35">
      <c r="B80" s="37" t="s">
        <v>33</v>
      </c>
      <c r="C80" s="4"/>
      <c r="D80" s="4">
        <f t="shared" si="47"/>
        <v>1</v>
      </c>
      <c r="E80" s="4">
        <f t="shared" si="43"/>
        <v>3</v>
      </c>
      <c r="F80" s="4">
        <f t="shared" si="44"/>
        <v>0</v>
      </c>
      <c r="G80" s="4">
        <f t="shared" si="45"/>
        <v>33</v>
      </c>
      <c r="H80" s="4">
        <f t="shared" si="46"/>
        <v>3</v>
      </c>
      <c r="I80" s="37" t="s">
        <v>34</v>
      </c>
      <c r="J80" s="4"/>
      <c r="K80" s="4">
        <f t="shared" si="48"/>
        <v>0</v>
      </c>
      <c r="L80" s="3">
        <f>F80</f>
        <v>0</v>
      </c>
      <c r="M80" s="3">
        <f>E80</f>
        <v>3</v>
      </c>
      <c r="N80" s="3">
        <f>H80</f>
        <v>3</v>
      </c>
      <c r="O80" s="10">
        <f>G80</f>
        <v>33</v>
      </c>
      <c r="P80" s="8">
        <v>11</v>
      </c>
      <c r="Q80" s="9">
        <v>0</v>
      </c>
      <c r="R80" s="5">
        <f>IF(P80=Q80,0,IF(P80&gt;Q80,1,0))</f>
        <v>1</v>
      </c>
      <c r="S80" s="6">
        <f>IF(P80=Q80,0,IF(Q80&gt;P80,1,0))</f>
        <v>0</v>
      </c>
      <c r="T80" s="8">
        <v>11</v>
      </c>
      <c r="U80" s="9">
        <v>1</v>
      </c>
      <c r="V80" s="5">
        <f>IF(T80=U80,0,IF(T80&gt;U80,1,0))</f>
        <v>1</v>
      </c>
      <c r="W80" s="6">
        <f>IF(T80=U80,0,IF(U80&gt;T80,1,0))</f>
        <v>0</v>
      </c>
      <c r="X80" s="8">
        <v>11</v>
      </c>
      <c r="Y80" s="9">
        <v>2</v>
      </c>
      <c r="Z80" s="5">
        <f>IF(X80=Y80,0,IF(X80&gt;Y80,1,0))</f>
        <v>1</v>
      </c>
      <c r="AA80" s="6">
        <f>IF(X80=Y80,0,IF(Y80&gt;X80,1,0))</f>
        <v>0</v>
      </c>
      <c r="AB80" s="8">
        <v>0</v>
      </c>
      <c r="AC80" s="9">
        <v>0</v>
      </c>
      <c r="AD80" s="5">
        <f>IF(AB80=AC80,0,IF(AB80&gt;AC80,1,0))</f>
        <v>0</v>
      </c>
      <c r="AE80" s="6">
        <f>IF(AB80=AC80,0,IF(AC80&gt;AB80,1,0))</f>
        <v>0</v>
      </c>
      <c r="AF80" s="8">
        <v>0</v>
      </c>
      <c r="AG80" s="9">
        <v>0</v>
      </c>
      <c r="AH80" s="5">
        <f t="shared" si="49"/>
        <v>0</v>
      </c>
      <c r="AI80" s="6">
        <f t="shared" si="50"/>
        <v>0</v>
      </c>
    </row>
    <row r="81" spans="2:35" x14ac:dyDescent="0.35">
      <c r="B81" s="4" t="s">
        <v>64</v>
      </c>
      <c r="C81" s="4"/>
      <c r="D81" s="4">
        <f>SUM(D77:D80)</f>
        <v>4</v>
      </c>
      <c r="E81" s="4"/>
      <c r="F81" s="4"/>
      <c r="G81" s="4"/>
      <c r="H81" s="4"/>
      <c r="I81" s="4"/>
      <c r="J81" s="4"/>
      <c r="K81" s="4">
        <f>SUM(K77:K80)</f>
        <v>0</v>
      </c>
      <c r="L81" s="3"/>
      <c r="M81" s="3"/>
      <c r="N81" s="3"/>
      <c r="O81" s="10"/>
      <c r="P81" s="21"/>
      <c r="Q81" s="22"/>
      <c r="R81" s="5"/>
      <c r="S81" s="6"/>
      <c r="T81" s="21"/>
      <c r="U81" s="22"/>
      <c r="V81" s="5"/>
      <c r="W81" s="6"/>
      <c r="X81" s="21"/>
      <c r="Y81" s="22"/>
      <c r="Z81" s="5"/>
      <c r="AA81" s="6"/>
      <c r="AB81" s="21"/>
      <c r="AC81" s="22"/>
      <c r="AD81" s="5"/>
      <c r="AE81" s="6"/>
      <c r="AF81" s="21"/>
      <c r="AG81" s="22"/>
      <c r="AH81" s="5"/>
      <c r="AI81" s="6"/>
    </row>
    <row r="82" spans="2:35" ht="15" thickBot="1" x14ac:dyDescent="0.4">
      <c r="B82" s="4" t="s">
        <v>61</v>
      </c>
      <c r="C82" s="4"/>
      <c r="D82" s="4"/>
      <c r="E82" s="24">
        <f>IF(SUM(D77:D80)&gt;2,$D$13,IF(SUM(D77:D80)&lt;2,0,IF(G84&gt;H84,$D$13,IF(G84&lt;H84,0,IF(E77&gt;F77,$D$13,0)))))</f>
        <v>4</v>
      </c>
      <c r="F82" s="24"/>
      <c r="G82" s="24"/>
      <c r="H82" s="24"/>
      <c r="I82" s="4" t="s">
        <v>61</v>
      </c>
      <c r="J82" s="24"/>
      <c r="K82" s="4"/>
      <c r="L82" s="1">
        <f>IF(SUM(K77:K80)&gt;2,$D$13,IF(SUM(K77:K80)&lt;2,0,IF(N84&gt;O84,$D$13,IF(N84&lt;O84,0,IF(L77&gt;M77,$D$13,0)))))</f>
        <v>0</v>
      </c>
      <c r="M82" s="1"/>
      <c r="N82" s="1"/>
      <c r="O82" s="6"/>
      <c r="P82" s="12">
        <f>SUM(P77:P80)</f>
        <v>44</v>
      </c>
      <c r="Q82" s="13">
        <f t="shared" ref="Q82:AG82" si="51">SUM(Q77:Q80)</f>
        <v>5</v>
      </c>
      <c r="R82" s="14">
        <f t="shared" si="51"/>
        <v>4</v>
      </c>
      <c r="S82" s="10">
        <f t="shared" si="51"/>
        <v>0</v>
      </c>
      <c r="T82" s="12">
        <f t="shared" si="51"/>
        <v>44</v>
      </c>
      <c r="U82" s="13">
        <f t="shared" si="51"/>
        <v>6</v>
      </c>
      <c r="V82" s="14">
        <f t="shared" si="51"/>
        <v>4</v>
      </c>
      <c r="W82" s="10">
        <f t="shared" si="51"/>
        <v>0</v>
      </c>
      <c r="X82" s="12">
        <f t="shared" si="51"/>
        <v>44</v>
      </c>
      <c r="Y82" s="13">
        <f t="shared" si="51"/>
        <v>7</v>
      </c>
      <c r="Z82" s="14">
        <f t="shared" si="51"/>
        <v>4</v>
      </c>
      <c r="AA82" s="10">
        <f t="shared" si="51"/>
        <v>0</v>
      </c>
      <c r="AB82" s="12">
        <f t="shared" si="51"/>
        <v>0</v>
      </c>
      <c r="AC82" s="13">
        <f t="shared" si="51"/>
        <v>0</v>
      </c>
      <c r="AD82" s="14">
        <f t="shared" si="51"/>
        <v>0</v>
      </c>
      <c r="AE82" s="10">
        <f t="shared" si="51"/>
        <v>0</v>
      </c>
      <c r="AF82" s="12">
        <f t="shared" si="51"/>
        <v>0</v>
      </c>
      <c r="AG82" s="13">
        <f t="shared" si="51"/>
        <v>0</v>
      </c>
      <c r="AH82" s="14"/>
      <c r="AI82" s="10"/>
    </row>
    <row r="83" spans="2:35" x14ac:dyDescent="0.35">
      <c r="B83" s="4" t="s">
        <v>62</v>
      </c>
      <c r="C83" s="4"/>
      <c r="D83" s="4"/>
      <c r="E83" s="25">
        <v>0</v>
      </c>
      <c r="F83" s="24"/>
      <c r="G83" s="24"/>
      <c r="H83" s="24"/>
      <c r="I83" s="4" t="s">
        <v>62</v>
      </c>
      <c r="J83" s="24"/>
      <c r="K83" s="4"/>
      <c r="L83" s="2">
        <v>0</v>
      </c>
      <c r="M83" s="1"/>
      <c r="N83" s="1"/>
      <c r="O83" s="1"/>
    </row>
    <row r="84" spans="2:35" s="45" customFormat="1" x14ac:dyDescent="0.35">
      <c r="B84" s="43" t="s">
        <v>63</v>
      </c>
      <c r="C84" s="43">
        <f>IF(G84+H84&gt;0,1,0)</f>
        <v>1</v>
      </c>
      <c r="D84" s="43"/>
      <c r="E84" s="43">
        <f>SUM(E77:E83)</f>
        <v>16</v>
      </c>
      <c r="F84" s="43">
        <f>SUM(F77:F83)</f>
        <v>0</v>
      </c>
      <c r="G84" s="43">
        <f>SUM(G77:G83)</f>
        <v>132</v>
      </c>
      <c r="H84" s="43">
        <f>SUM(H77:H83)</f>
        <v>18</v>
      </c>
      <c r="I84" s="43" t="s">
        <v>63</v>
      </c>
      <c r="J84" s="43">
        <f>IF(C84=1,1,0)</f>
        <v>1</v>
      </c>
      <c r="K84" s="43"/>
      <c r="L84" s="43">
        <f>SUM(L77:L83)</f>
        <v>0</v>
      </c>
      <c r="M84" s="43">
        <f>SUM(M77:M83)</f>
        <v>12</v>
      </c>
      <c r="N84" s="43">
        <f>SUM(N77:N83)</f>
        <v>18</v>
      </c>
      <c r="O84" s="43">
        <f>SUM(O77:O83)</f>
        <v>132</v>
      </c>
    </row>
    <row r="85" spans="2:35" ht="15" thickBot="1" x14ac:dyDescent="0.4"/>
    <row r="86" spans="2:35" ht="15" thickBot="1" x14ac:dyDescent="0.4">
      <c r="B86" s="56" t="str">
        <f>D4</f>
        <v>East</v>
      </c>
      <c r="C86" s="57"/>
      <c r="D86" s="57"/>
      <c r="E86" s="57"/>
      <c r="F86" s="57"/>
      <c r="G86" s="57"/>
      <c r="H86" s="58"/>
      <c r="I86" s="56" t="str">
        <f>F4</f>
        <v>Highlands &amp; Islands</v>
      </c>
      <c r="J86" s="57"/>
      <c r="K86" s="57"/>
      <c r="L86" s="57"/>
      <c r="M86" s="57"/>
      <c r="N86" s="57"/>
      <c r="O86" s="58"/>
      <c r="P86" s="54" t="s">
        <v>42</v>
      </c>
      <c r="Q86" s="55"/>
      <c r="R86" s="53"/>
      <c r="S86" s="53"/>
      <c r="T86" s="54" t="s">
        <v>43</v>
      </c>
      <c r="U86" s="55"/>
      <c r="V86" s="53"/>
      <c r="W86" s="53"/>
      <c r="X86" s="54" t="s">
        <v>44</v>
      </c>
      <c r="Y86" s="55"/>
      <c r="Z86" s="53"/>
      <c r="AA86" s="53"/>
      <c r="AB86" s="54" t="s">
        <v>45</v>
      </c>
      <c r="AC86" s="55"/>
      <c r="AD86" s="53"/>
      <c r="AE86" s="53"/>
      <c r="AF86" s="54" t="s">
        <v>46</v>
      </c>
      <c r="AG86" s="55"/>
      <c r="AH86" s="53"/>
      <c r="AI86" s="53"/>
    </row>
    <row r="87" spans="2:35" s="26" customFormat="1" ht="50.25" customHeight="1" x14ac:dyDescent="0.35">
      <c r="B87" s="38" t="s">
        <v>47</v>
      </c>
      <c r="C87" s="38" t="s">
        <v>9</v>
      </c>
      <c r="D87" s="38" t="s">
        <v>48</v>
      </c>
      <c r="E87" s="38" t="s">
        <v>49</v>
      </c>
      <c r="F87" s="38" t="s">
        <v>50</v>
      </c>
      <c r="G87" s="38" t="s">
        <v>51</v>
      </c>
      <c r="H87" s="38" t="s">
        <v>52</v>
      </c>
      <c r="I87" s="38" t="s">
        <v>47</v>
      </c>
      <c r="J87" s="38" t="s">
        <v>9</v>
      </c>
      <c r="K87" s="38" t="s">
        <v>48</v>
      </c>
      <c r="L87" s="38" t="s">
        <v>49</v>
      </c>
      <c r="M87" s="38" t="s">
        <v>50</v>
      </c>
      <c r="N87" s="38" t="s">
        <v>51</v>
      </c>
      <c r="O87" s="38" t="s">
        <v>52</v>
      </c>
      <c r="P87" s="39" t="s">
        <v>53</v>
      </c>
      <c r="Q87" s="40" t="s">
        <v>54</v>
      </c>
      <c r="R87" s="41" t="s">
        <v>55</v>
      </c>
      <c r="S87" s="42" t="s">
        <v>56</v>
      </c>
      <c r="T87" s="39" t="s">
        <v>53</v>
      </c>
      <c r="U87" s="40" t="s">
        <v>54</v>
      </c>
      <c r="V87" s="41" t="s">
        <v>55</v>
      </c>
      <c r="W87" s="42" t="s">
        <v>56</v>
      </c>
      <c r="X87" s="39" t="s">
        <v>53</v>
      </c>
      <c r="Y87" s="40" t="s">
        <v>54</v>
      </c>
      <c r="Z87" s="41" t="s">
        <v>55</v>
      </c>
      <c r="AA87" s="42" t="s">
        <v>56</v>
      </c>
      <c r="AB87" s="39" t="s">
        <v>53</v>
      </c>
      <c r="AC87" s="40" t="s">
        <v>54</v>
      </c>
      <c r="AD87" s="41" t="s">
        <v>53</v>
      </c>
      <c r="AE87" s="42" t="s">
        <v>54</v>
      </c>
      <c r="AF87" s="39" t="s">
        <v>53</v>
      </c>
      <c r="AG87" s="40" t="s">
        <v>54</v>
      </c>
      <c r="AH87" s="33" t="s">
        <v>55</v>
      </c>
      <c r="AI87" s="34" t="s">
        <v>56</v>
      </c>
    </row>
    <row r="88" spans="2:35" x14ac:dyDescent="0.35">
      <c r="B88" s="23" t="s">
        <v>47</v>
      </c>
      <c r="C88" s="23" t="s">
        <v>9</v>
      </c>
      <c r="D88" s="23" t="s">
        <v>65</v>
      </c>
      <c r="E88" s="23" t="s">
        <v>53</v>
      </c>
      <c r="F88" s="23" t="s">
        <v>54</v>
      </c>
      <c r="G88" s="23" t="s">
        <v>53</v>
      </c>
      <c r="H88" s="23" t="s">
        <v>54</v>
      </c>
      <c r="I88" s="23" t="s">
        <v>47</v>
      </c>
      <c r="J88" s="23" t="s">
        <v>9</v>
      </c>
      <c r="K88" s="23" t="s">
        <v>65</v>
      </c>
      <c r="L88" s="19" t="s">
        <v>53</v>
      </c>
      <c r="M88" s="19" t="s">
        <v>54</v>
      </c>
      <c r="N88" s="19" t="s">
        <v>53</v>
      </c>
      <c r="O88" s="20" t="s">
        <v>54</v>
      </c>
      <c r="P88" s="15" t="s">
        <v>53</v>
      </c>
      <c r="Q88" s="16" t="s">
        <v>54</v>
      </c>
      <c r="R88" s="17" t="s">
        <v>55</v>
      </c>
      <c r="S88" s="18" t="s">
        <v>56</v>
      </c>
      <c r="T88" s="15" t="s">
        <v>53</v>
      </c>
      <c r="U88" s="16" t="s">
        <v>54</v>
      </c>
      <c r="V88" s="17" t="s">
        <v>55</v>
      </c>
      <c r="W88" s="18" t="s">
        <v>56</v>
      </c>
      <c r="X88" s="15" t="s">
        <v>53</v>
      </c>
      <c r="Y88" s="16" t="s">
        <v>54</v>
      </c>
      <c r="Z88" s="17" t="s">
        <v>55</v>
      </c>
      <c r="AA88" s="18" t="s">
        <v>56</v>
      </c>
      <c r="AB88" s="15" t="s">
        <v>53</v>
      </c>
      <c r="AC88" s="16" t="s">
        <v>54</v>
      </c>
      <c r="AD88" s="17" t="s">
        <v>53</v>
      </c>
      <c r="AE88" s="18" t="s">
        <v>54</v>
      </c>
      <c r="AF88" s="15" t="s">
        <v>53</v>
      </c>
      <c r="AG88" s="16" t="s">
        <v>54</v>
      </c>
      <c r="AH88" s="7" t="s">
        <v>55</v>
      </c>
      <c r="AI88" s="11" t="s">
        <v>56</v>
      </c>
    </row>
    <row r="89" spans="2:35" x14ac:dyDescent="0.35">
      <c r="B89" s="37" t="s">
        <v>14</v>
      </c>
      <c r="C89" s="4"/>
      <c r="D89" s="4">
        <f>IF(E89=3,1,0)</f>
        <v>1</v>
      </c>
      <c r="E89" s="4">
        <f t="shared" ref="E89:E92" si="52">SUM(R89,V89,Z89,AD89,AH89)</f>
        <v>3</v>
      </c>
      <c r="F89" s="4">
        <f t="shared" ref="F89:F92" si="53">SUM(S89,W89,AA89,AE89,AI89)</f>
        <v>0</v>
      </c>
      <c r="G89" s="4">
        <f t="shared" ref="G89:G92" si="54">SUM(P89,T89,X89,AB89,AF89)</f>
        <v>33</v>
      </c>
      <c r="H89" s="4">
        <f t="shared" ref="H89:H92" si="55">SUM(Q89,U89,Y89,AC89,AG89)</f>
        <v>11</v>
      </c>
      <c r="I89" s="37" t="s">
        <v>16</v>
      </c>
      <c r="J89" s="4"/>
      <c r="K89" s="4">
        <f>IF(L89=3,1,0)</f>
        <v>0</v>
      </c>
      <c r="L89" s="3">
        <f>F89</f>
        <v>0</v>
      </c>
      <c r="M89" s="3">
        <f>E89</f>
        <v>3</v>
      </c>
      <c r="N89" s="3">
        <f>H89</f>
        <v>11</v>
      </c>
      <c r="O89" s="10">
        <f>G89</f>
        <v>33</v>
      </c>
      <c r="P89" s="8">
        <v>11</v>
      </c>
      <c r="Q89" s="9">
        <v>4</v>
      </c>
      <c r="R89" s="5">
        <f>IF(P89=Q89,0,IF(P89&gt;Q89,1,0))</f>
        <v>1</v>
      </c>
      <c r="S89" s="6">
        <f>IF(P89=Q89,0,IF(Q89&gt;P89,1,0))</f>
        <v>0</v>
      </c>
      <c r="T89" s="8">
        <v>11</v>
      </c>
      <c r="U89" s="9">
        <v>3</v>
      </c>
      <c r="V89" s="5">
        <f>IF(T89=U89,0,IF(T89&gt;U89,1,0))</f>
        <v>1</v>
      </c>
      <c r="W89" s="6">
        <f>IF(T89=U89,0,IF(U89&gt;T89,1,0))</f>
        <v>0</v>
      </c>
      <c r="X89" s="8">
        <v>11</v>
      </c>
      <c r="Y89" s="9">
        <v>4</v>
      </c>
      <c r="Z89" s="5">
        <f>IF(X89=Y89,0,IF(X89&gt;Y89,1,0))</f>
        <v>1</v>
      </c>
      <c r="AA89" s="6">
        <f>IF(X89=Y89,0,IF(Y89&gt;X89,1,0))</f>
        <v>0</v>
      </c>
      <c r="AB89" s="8">
        <v>0</v>
      </c>
      <c r="AC89" s="9">
        <v>0</v>
      </c>
      <c r="AD89" s="5">
        <f>IF(AB89=AC89,0,IF(AB89&gt;AC89,1,0))</f>
        <v>0</v>
      </c>
      <c r="AE89" s="6">
        <f>IF(AB89=AC89,0,IF(AC89&gt;AB89,1,0))</f>
        <v>0</v>
      </c>
      <c r="AF89" s="8">
        <v>0</v>
      </c>
      <c r="AG89" s="9">
        <v>0</v>
      </c>
      <c r="AH89" s="5">
        <f>IF(AF89=AG89,0,IF(AF89&gt;AG89,1,0))</f>
        <v>0</v>
      </c>
      <c r="AI89" s="6">
        <f>IF(AF89=AG89,0,IF(AG89&gt;AF89,1,0))</f>
        <v>0</v>
      </c>
    </row>
    <row r="90" spans="2:35" x14ac:dyDescent="0.35">
      <c r="B90" s="37" t="s">
        <v>20</v>
      </c>
      <c r="C90" s="4"/>
      <c r="D90" s="4">
        <f t="shared" ref="D90:D92" si="56">IF(E90=3,1,0)</f>
        <v>0</v>
      </c>
      <c r="E90" s="4">
        <f t="shared" si="52"/>
        <v>2</v>
      </c>
      <c r="F90" s="4">
        <f t="shared" si="53"/>
        <v>3</v>
      </c>
      <c r="G90" s="4">
        <f t="shared" si="54"/>
        <v>41</v>
      </c>
      <c r="H90" s="4">
        <f t="shared" si="55"/>
        <v>48</v>
      </c>
      <c r="I90" s="37" t="s">
        <v>22</v>
      </c>
      <c r="J90" s="4"/>
      <c r="K90" s="4">
        <f t="shared" ref="K90:K92" si="57">IF(L90=3,1,0)</f>
        <v>1</v>
      </c>
      <c r="L90" s="3">
        <f>F90</f>
        <v>3</v>
      </c>
      <c r="M90" s="3">
        <f>E90</f>
        <v>2</v>
      </c>
      <c r="N90" s="3">
        <f>H90</f>
        <v>48</v>
      </c>
      <c r="O90" s="10">
        <f>G90</f>
        <v>41</v>
      </c>
      <c r="P90" s="8">
        <v>3</v>
      </c>
      <c r="Q90" s="9">
        <v>11</v>
      </c>
      <c r="R90" s="5">
        <f>IF(P90=Q90,0,IF(P90&gt;Q90,1,0))</f>
        <v>0</v>
      </c>
      <c r="S90" s="6">
        <f>IF(P90=Q90,0,IF(Q90&gt;P90,1,0))</f>
        <v>1</v>
      </c>
      <c r="T90" s="8">
        <v>8</v>
      </c>
      <c r="U90" s="9">
        <v>11</v>
      </c>
      <c r="V90" s="5">
        <f>IF(T90=U90,0,IF(T90&gt;U90,1,0))</f>
        <v>0</v>
      </c>
      <c r="W90" s="6">
        <f>IF(T90=U90,0,IF(U90&gt;T90,1,0))</f>
        <v>1</v>
      </c>
      <c r="X90" s="8">
        <v>11</v>
      </c>
      <c r="Y90" s="9">
        <v>9</v>
      </c>
      <c r="Z90" s="5">
        <f>IF(X90=Y90,0,IF(X90&gt;Y90,1,0))</f>
        <v>1</v>
      </c>
      <c r="AA90" s="6">
        <f>IF(X90=Y90,0,IF(Y90&gt;X90,1,0))</f>
        <v>0</v>
      </c>
      <c r="AB90" s="8">
        <v>11</v>
      </c>
      <c r="AC90" s="9">
        <v>6</v>
      </c>
      <c r="AD90" s="5">
        <f>IF(AB90=AC90,0,IF(AB90&gt;AC90,1,0))</f>
        <v>1</v>
      </c>
      <c r="AE90" s="6">
        <f>IF(AB90=AC90,0,IF(AC90&gt;AB90,1,0))</f>
        <v>0</v>
      </c>
      <c r="AF90" s="8">
        <v>8</v>
      </c>
      <c r="AG90" s="9">
        <v>11</v>
      </c>
      <c r="AH90" s="5">
        <f t="shared" ref="AH90:AH92" si="58">IF(AF90=AG90,0,IF(AF90&gt;AG90,1,0))</f>
        <v>0</v>
      </c>
      <c r="AI90" s="6">
        <f t="shared" ref="AI90:AI92" si="59">IF(AF90=AG90,0,IF(AG90&gt;AF90,1,0))</f>
        <v>1</v>
      </c>
    </row>
    <row r="91" spans="2:35" x14ac:dyDescent="0.35">
      <c r="B91" s="37" t="s">
        <v>27</v>
      </c>
      <c r="C91" s="4"/>
      <c r="D91" s="4">
        <f t="shared" si="56"/>
        <v>1</v>
      </c>
      <c r="E91" s="4">
        <f t="shared" si="52"/>
        <v>3</v>
      </c>
      <c r="F91" s="4">
        <f t="shared" si="53"/>
        <v>0</v>
      </c>
      <c r="G91" s="4">
        <f t="shared" si="54"/>
        <v>39</v>
      </c>
      <c r="H91" s="4">
        <f t="shared" si="55"/>
        <v>25</v>
      </c>
      <c r="I91" s="37" t="s">
        <v>29</v>
      </c>
      <c r="J91" s="4"/>
      <c r="K91" s="4">
        <f t="shared" si="57"/>
        <v>0</v>
      </c>
      <c r="L91" s="3">
        <f>F91</f>
        <v>0</v>
      </c>
      <c r="M91" s="3">
        <f>E91</f>
        <v>3</v>
      </c>
      <c r="N91" s="3">
        <f>H91</f>
        <v>25</v>
      </c>
      <c r="O91" s="10">
        <f>G91</f>
        <v>39</v>
      </c>
      <c r="P91" s="8">
        <v>11</v>
      </c>
      <c r="Q91" s="9">
        <v>4</v>
      </c>
      <c r="R91" s="5">
        <f>IF(P91=Q91,0,IF(P91&gt;Q91,1,0))</f>
        <v>1</v>
      </c>
      <c r="S91" s="6">
        <f>IF(P91=Q91,0,IF(Q91&gt;P91,1,0))</f>
        <v>0</v>
      </c>
      <c r="T91" s="8">
        <v>11</v>
      </c>
      <c r="U91" s="9">
        <v>6</v>
      </c>
      <c r="V91" s="5">
        <f>IF(T91=U91,0,IF(T91&gt;U91,1,0))</f>
        <v>1</v>
      </c>
      <c r="W91" s="6">
        <f>IF(T91=U91,0,IF(U91&gt;T91,1,0))</f>
        <v>0</v>
      </c>
      <c r="X91" s="8">
        <v>17</v>
      </c>
      <c r="Y91" s="9">
        <v>15</v>
      </c>
      <c r="Z91" s="5">
        <f>IF(X91=Y91,0,IF(X91&gt;Y91,1,0))</f>
        <v>1</v>
      </c>
      <c r="AA91" s="6">
        <f>IF(X91=Y91,0,IF(Y91&gt;X91,1,0))</f>
        <v>0</v>
      </c>
      <c r="AB91" s="8">
        <v>0</v>
      </c>
      <c r="AC91" s="9">
        <v>0</v>
      </c>
      <c r="AD91" s="5">
        <f>IF(AB91=AC91,0,IF(AB91&gt;AC91,1,0))</f>
        <v>0</v>
      </c>
      <c r="AE91" s="6">
        <f>IF(AB91=AC91,0,IF(AC91&gt;AB91,1,0))</f>
        <v>0</v>
      </c>
      <c r="AF91" s="8">
        <v>0</v>
      </c>
      <c r="AG91" s="9">
        <v>0</v>
      </c>
      <c r="AH91" s="5">
        <f t="shared" si="58"/>
        <v>0</v>
      </c>
      <c r="AI91" s="6">
        <f t="shared" si="59"/>
        <v>0</v>
      </c>
    </row>
    <row r="92" spans="2:35" x14ac:dyDescent="0.35">
      <c r="B92" s="37" t="s">
        <v>33</v>
      </c>
      <c r="C92" s="4"/>
      <c r="D92" s="4">
        <f t="shared" si="56"/>
        <v>1</v>
      </c>
      <c r="E92" s="4">
        <f t="shared" si="52"/>
        <v>3</v>
      </c>
      <c r="F92" s="4">
        <f t="shared" si="53"/>
        <v>0</v>
      </c>
      <c r="G92" s="4">
        <f t="shared" si="54"/>
        <v>33</v>
      </c>
      <c r="H92" s="4">
        <f t="shared" si="55"/>
        <v>11</v>
      </c>
      <c r="I92" s="37" t="s">
        <v>35</v>
      </c>
      <c r="J92" s="4"/>
      <c r="K92" s="4">
        <f t="shared" si="57"/>
        <v>0</v>
      </c>
      <c r="L92" s="3">
        <f>F92</f>
        <v>0</v>
      </c>
      <c r="M92" s="3">
        <f>E92</f>
        <v>3</v>
      </c>
      <c r="N92" s="3">
        <f>H92</f>
        <v>11</v>
      </c>
      <c r="O92" s="10">
        <f>G92</f>
        <v>33</v>
      </c>
      <c r="P92" s="8">
        <v>11</v>
      </c>
      <c r="Q92" s="9">
        <v>5</v>
      </c>
      <c r="R92" s="5">
        <f>IF(P92=Q92,0,IF(P92&gt;Q92,1,0))</f>
        <v>1</v>
      </c>
      <c r="S92" s="6">
        <f>IF(P92=Q92,0,IF(Q92&gt;P92,1,0))</f>
        <v>0</v>
      </c>
      <c r="T92" s="8">
        <v>11</v>
      </c>
      <c r="U92" s="9">
        <v>2</v>
      </c>
      <c r="V92" s="5">
        <f>IF(T92=U92,0,IF(T92&gt;U92,1,0))</f>
        <v>1</v>
      </c>
      <c r="W92" s="6">
        <f>IF(T92=U92,0,IF(U92&gt;T92,1,0))</f>
        <v>0</v>
      </c>
      <c r="X92" s="8">
        <v>11</v>
      </c>
      <c r="Y92" s="9">
        <v>4</v>
      </c>
      <c r="Z92" s="5">
        <f>IF(X92=Y92,0,IF(X92&gt;Y92,1,0))</f>
        <v>1</v>
      </c>
      <c r="AA92" s="6">
        <f>IF(X92=Y92,0,IF(Y92&gt;X92,1,0))</f>
        <v>0</v>
      </c>
      <c r="AB92" s="8">
        <v>0</v>
      </c>
      <c r="AC92" s="9">
        <v>0</v>
      </c>
      <c r="AD92" s="5">
        <f>IF(AB92=AC92,0,IF(AB92&gt;AC92,1,0))</f>
        <v>0</v>
      </c>
      <c r="AE92" s="6">
        <f>IF(AB92=AC92,0,IF(AC92&gt;AB92,1,0))</f>
        <v>0</v>
      </c>
      <c r="AF92" s="8">
        <v>0</v>
      </c>
      <c r="AG92" s="9">
        <v>0</v>
      </c>
      <c r="AH92" s="5">
        <f t="shared" si="58"/>
        <v>0</v>
      </c>
      <c r="AI92" s="6">
        <f t="shared" si="59"/>
        <v>0</v>
      </c>
    </row>
    <row r="93" spans="2:35" x14ac:dyDescent="0.35">
      <c r="B93" s="4" t="s">
        <v>64</v>
      </c>
      <c r="C93" s="4"/>
      <c r="D93" s="4">
        <f>SUM(D89:D92)</f>
        <v>3</v>
      </c>
      <c r="E93" s="4"/>
      <c r="F93" s="4"/>
      <c r="G93" s="4"/>
      <c r="H93" s="4"/>
      <c r="I93" s="4"/>
      <c r="J93" s="4"/>
      <c r="K93" s="4">
        <f>SUM(K89:K92)</f>
        <v>1</v>
      </c>
      <c r="L93" s="3"/>
      <c r="M93" s="3"/>
      <c r="N93" s="3"/>
      <c r="O93" s="10"/>
      <c r="P93" s="21"/>
      <c r="Q93" s="22"/>
      <c r="R93" s="5"/>
      <c r="S93" s="6"/>
      <c r="T93" s="21"/>
      <c r="U93" s="22"/>
      <c r="V93" s="5"/>
      <c r="W93" s="6"/>
      <c r="X93" s="21"/>
      <c r="Y93" s="22"/>
      <c r="Z93" s="5"/>
      <c r="AA93" s="6"/>
      <c r="AB93" s="21"/>
      <c r="AC93" s="22"/>
      <c r="AD93" s="5"/>
      <c r="AE93" s="6"/>
      <c r="AF93" s="21"/>
      <c r="AG93" s="22"/>
      <c r="AH93" s="5"/>
      <c r="AI93" s="6"/>
    </row>
    <row r="94" spans="2:35" ht="15" thickBot="1" x14ac:dyDescent="0.4">
      <c r="B94" s="4" t="s">
        <v>61</v>
      </c>
      <c r="C94" s="4"/>
      <c r="D94" s="4"/>
      <c r="E94" s="24">
        <f>IF(SUM(D89:D92)&gt;2,$D$13,IF(SUM(D89:D92)&lt;2,0,IF(G96&gt;H96,$D$13,IF(G96&lt;H96,0,IF(E89&gt;F89,$D$13,0)))))</f>
        <v>4</v>
      </c>
      <c r="F94" s="24"/>
      <c r="G94" s="24"/>
      <c r="H94" s="24"/>
      <c r="I94" s="4" t="s">
        <v>61</v>
      </c>
      <c r="J94" s="24"/>
      <c r="K94" s="4"/>
      <c r="L94" s="1">
        <f>IF(SUM(K89:K92)&gt;2,$D$13,IF(SUM(K89:K92)&lt;2,0,IF(N96&gt;O96,$D$13,IF(N96&lt;O96,0,IF(L89&gt;M89,$D$13,0)))))</f>
        <v>0</v>
      </c>
      <c r="M94" s="1"/>
      <c r="N94" s="1"/>
      <c r="O94" s="6"/>
      <c r="P94" s="12">
        <f>SUM(P89:P92)</f>
        <v>36</v>
      </c>
      <c r="Q94" s="13">
        <f t="shared" ref="Q94:AG94" si="60">SUM(Q89:Q92)</f>
        <v>24</v>
      </c>
      <c r="R94" s="14">
        <f t="shared" si="60"/>
        <v>3</v>
      </c>
      <c r="S94" s="10">
        <f t="shared" si="60"/>
        <v>1</v>
      </c>
      <c r="T94" s="12">
        <f t="shared" si="60"/>
        <v>41</v>
      </c>
      <c r="U94" s="13">
        <f t="shared" si="60"/>
        <v>22</v>
      </c>
      <c r="V94" s="14">
        <f t="shared" si="60"/>
        <v>3</v>
      </c>
      <c r="W94" s="10">
        <f t="shared" si="60"/>
        <v>1</v>
      </c>
      <c r="X94" s="12">
        <f t="shared" si="60"/>
        <v>50</v>
      </c>
      <c r="Y94" s="13">
        <f t="shared" si="60"/>
        <v>32</v>
      </c>
      <c r="Z94" s="14">
        <f t="shared" si="60"/>
        <v>4</v>
      </c>
      <c r="AA94" s="10">
        <f t="shared" si="60"/>
        <v>0</v>
      </c>
      <c r="AB94" s="12">
        <f t="shared" si="60"/>
        <v>11</v>
      </c>
      <c r="AC94" s="13">
        <f t="shared" si="60"/>
        <v>6</v>
      </c>
      <c r="AD94" s="14">
        <f t="shared" si="60"/>
        <v>1</v>
      </c>
      <c r="AE94" s="10">
        <f t="shared" si="60"/>
        <v>0</v>
      </c>
      <c r="AF94" s="12">
        <f t="shared" si="60"/>
        <v>8</v>
      </c>
      <c r="AG94" s="13">
        <f t="shared" si="60"/>
        <v>11</v>
      </c>
      <c r="AH94" s="14"/>
      <c r="AI94" s="10"/>
    </row>
    <row r="95" spans="2:35" x14ac:dyDescent="0.35">
      <c r="B95" s="4" t="s">
        <v>62</v>
      </c>
      <c r="C95" s="4"/>
      <c r="D95" s="4"/>
      <c r="E95" s="25">
        <v>0</v>
      </c>
      <c r="F95" s="24"/>
      <c r="G95" s="24"/>
      <c r="H95" s="24"/>
      <c r="I95" s="4" t="s">
        <v>62</v>
      </c>
      <c r="J95" s="24"/>
      <c r="K95" s="4"/>
      <c r="L95" s="2">
        <v>0</v>
      </c>
      <c r="M95" s="1"/>
      <c r="N95" s="1"/>
      <c r="O95" s="1"/>
    </row>
    <row r="96" spans="2:35" s="45" customFormat="1" x14ac:dyDescent="0.35">
      <c r="B96" s="43" t="s">
        <v>63</v>
      </c>
      <c r="C96" s="43">
        <f>IF(G96+H96&gt;0,1,0)</f>
        <v>1</v>
      </c>
      <c r="D96" s="43"/>
      <c r="E96" s="43">
        <f>SUM(E89:E95)</f>
        <v>15</v>
      </c>
      <c r="F96" s="43">
        <f>SUM(F89:F95)</f>
        <v>3</v>
      </c>
      <c r="G96" s="43">
        <f>SUM(G89:G95)</f>
        <v>146</v>
      </c>
      <c r="H96" s="43">
        <f>SUM(H89:H95)</f>
        <v>95</v>
      </c>
      <c r="I96" s="43" t="s">
        <v>63</v>
      </c>
      <c r="J96" s="43">
        <f>IF(C96=1,1,0)</f>
        <v>1</v>
      </c>
      <c r="K96" s="43"/>
      <c r="L96" s="43">
        <f>SUM(L89:L95)</f>
        <v>3</v>
      </c>
      <c r="M96" s="43">
        <f>SUM(M89:M95)</f>
        <v>11</v>
      </c>
      <c r="N96" s="43">
        <f>SUM(N89:N95)</f>
        <v>95</v>
      </c>
      <c r="O96" s="43">
        <f>SUM(O89:O95)</f>
        <v>146</v>
      </c>
    </row>
    <row r="97" spans="2:35" ht="15" thickBot="1" x14ac:dyDescent="0.4"/>
    <row r="98" spans="2:35" ht="15" thickBot="1" x14ac:dyDescent="0.4">
      <c r="B98" s="56" t="str">
        <f>D4</f>
        <v>East</v>
      </c>
      <c r="C98" s="57"/>
      <c r="D98" s="57"/>
      <c r="E98" s="57"/>
      <c r="F98" s="57"/>
      <c r="G98" s="57"/>
      <c r="H98" s="58"/>
      <c r="I98" s="56" t="str">
        <f>G4</f>
        <v>Tayside &amp; Fife</v>
      </c>
      <c r="J98" s="57"/>
      <c r="K98" s="57"/>
      <c r="L98" s="57"/>
      <c r="M98" s="57"/>
      <c r="N98" s="57"/>
      <c r="O98" s="58"/>
      <c r="P98" s="54" t="s">
        <v>42</v>
      </c>
      <c r="Q98" s="55"/>
      <c r="R98" s="53"/>
      <c r="S98" s="53"/>
      <c r="T98" s="54" t="s">
        <v>43</v>
      </c>
      <c r="U98" s="55"/>
      <c r="V98" s="53"/>
      <c r="W98" s="53"/>
      <c r="X98" s="54" t="s">
        <v>44</v>
      </c>
      <c r="Y98" s="55"/>
      <c r="Z98" s="53"/>
      <c r="AA98" s="53"/>
      <c r="AB98" s="54" t="s">
        <v>45</v>
      </c>
      <c r="AC98" s="55"/>
      <c r="AD98" s="53"/>
      <c r="AE98" s="53"/>
      <c r="AF98" s="54" t="s">
        <v>46</v>
      </c>
      <c r="AG98" s="55"/>
      <c r="AH98" s="53"/>
      <c r="AI98" s="53"/>
    </row>
    <row r="99" spans="2:35" s="26" customFormat="1" ht="50.25" customHeight="1" x14ac:dyDescent="0.35">
      <c r="B99" s="38" t="s">
        <v>47</v>
      </c>
      <c r="C99" s="38" t="s">
        <v>9</v>
      </c>
      <c r="D99" s="38" t="s">
        <v>48</v>
      </c>
      <c r="E99" s="38" t="s">
        <v>49</v>
      </c>
      <c r="F99" s="38" t="s">
        <v>50</v>
      </c>
      <c r="G99" s="38" t="s">
        <v>51</v>
      </c>
      <c r="H99" s="38" t="s">
        <v>52</v>
      </c>
      <c r="I99" s="38" t="s">
        <v>47</v>
      </c>
      <c r="J99" s="38" t="s">
        <v>9</v>
      </c>
      <c r="K99" s="38" t="s">
        <v>48</v>
      </c>
      <c r="L99" s="38" t="s">
        <v>49</v>
      </c>
      <c r="M99" s="38" t="s">
        <v>50</v>
      </c>
      <c r="N99" s="38" t="s">
        <v>51</v>
      </c>
      <c r="O99" s="38" t="s">
        <v>52</v>
      </c>
      <c r="P99" s="39" t="s">
        <v>53</v>
      </c>
      <c r="Q99" s="40" t="s">
        <v>54</v>
      </c>
      <c r="R99" s="41" t="s">
        <v>55</v>
      </c>
      <c r="S99" s="42" t="s">
        <v>56</v>
      </c>
      <c r="T99" s="39" t="s">
        <v>53</v>
      </c>
      <c r="U99" s="40" t="s">
        <v>54</v>
      </c>
      <c r="V99" s="41" t="s">
        <v>55</v>
      </c>
      <c r="W99" s="42" t="s">
        <v>56</v>
      </c>
      <c r="X99" s="39" t="s">
        <v>53</v>
      </c>
      <c r="Y99" s="40" t="s">
        <v>54</v>
      </c>
      <c r="Z99" s="41" t="s">
        <v>55</v>
      </c>
      <c r="AA99" s="42" t="s">
        <v>56</v>
      </c>
      <c r="AB99" s="39" t="s">
        <v>53</v>
      </c>
      <c r="AC99" s="40" t="s">
        <v>54</v>
      </c>
      <c r="AD99" s="41" t="s">
        <v>53</v>
      </c>
      <c r="AE99" s="42" t="s">
        <v>54</v>
      </c>
      <c r="AF99" s="39" t="s">
        <v>53</v>
      </c>
      <c r="AG99" s="40" t="s">
        <v>54</v>
      </c>
      <c r="AH99" s="33" t="s">
        <v>55</v>
      </c>
      <c r="AI99" s="34" t="s">
        <v>56</v>
      </c>
    </row>
    <row r="100" spans="2:35" x14ac:dyDescent="0.35">
      <c r="B100" s="37" t="s">
        <v>14</v>
      </c>
      <c r="C100" s="4"/>
      <c r="D100" s="4">
        <f>IF(E100=3,1,0)</f>
        <v>1</v>
      </c>
      <c r="E100" s="4">
        <f t="shared" ref="E100:E103" si="61">SUM(R100,V100,Z100,AD100,AH100)</f>
        <v>3</v>
      </c>
      <c r="F100" s="4">
        <f t="shared" ref="F100:F103" si="62">SUM(S100,W100,AA100,AE100,AI100)</f>
        <v>0</v>
      </c>
      <c r="G100" s="4">
        <f t="shared" ref="G100:G103" si="63">SUM(P100,T100,X100,AB100,AF100)</f>
        <v>33</v>
      </c>
      <c r="H100" s="4">
        <f t="shared" ref="H100:H103" si="64">SUM(Q100,U100,Y100,AC100,AG100)</f>
        <v>9</v>
      </c>
      <c r="I100" s="37" t="s">
        <v>17</v>
      </c>
      <c r="J100" s="4"/>
      <c r="K100" s="4">
        <f>IF(L100=3,1,0)</f>
        <v>0</v>
      </c>
      <c r="L100" s="3">
        <f>F100</f>
        <v>0</v>
      </c>
      <c r="M100" s="3">
        <f>E100</f>
        <v>3</v>
      </c>
      <c r="N100" s="3">
        <f>H100</f>
        <v>9</v>
      </c>
      <c r="O100" s="10">
        <f>G100</f>
        <v>33</v>
      </c>
      <c r="P100" s="8">
        <v>11</v>
      </c>
      <c r="Q100" s="9">
        <v>6</v>
      </c>
      <c r="R100" s="5">
        <f>IF(P100=Q100,0,IF(P100&gt;Q100,1,0))</f>
        <v>1</v>
      </c>
      <c r="S100" s="6">
        <f>IF(P100=Q100,0,IF(Q100&gt;P100,1,0))</f>
        <v>0</v>
      </c>
      <c r="T100" s="8">
        <v>11</v>
      </c>
      <c r="U100" s="9">
        <v>3</v>
      </c>
      <c r="V100" s="5">
        <f>IF(T100=U100,0,IF(T100&gt;U100,1,0))</f>
        <v>1</v>
      </c>
      <c r="W100" s="6">
        <f>IF(T100=U100,0,IF(U100&gt;T100,1,0))</f>
        <v>0</v>
      </c>
      <c r="X100" s="8">
        <v>11</v>
      </c>
      <c r="Y100" s="9">
        <v>0</v>
      </c>
      <c r="Z100" s="5">
        <f>IF(X100=Y100,0,IF(X100&gt;Y100,1,0))</f>
        <v>1</v>
      </c>
      <c r="AA100" s="6">
        <f>IF(X100=Y100,0,IF(Y100&gt;X100,1,0))</f>
        <v>0</v>
      </c>
      <c r="AB100" s="8">
        <v>0</v>
      </c>
      <c r="AC100" s="9">
        <v>0</v>
      </c>
      <c r="AD100" s="5">
        <f>IF(AB100=AC100,0,IF(AB100&gt;AC100,1,0))</f>
        <v>0</v>
      </c>
      <c r="AE100" s="6">
        <f>IF(AB100=AC100,0,IF(AC100&gt;AB100,1,0))</f>
        <v>0</v>
      </c>
      <c r="AF100" s="8">
        <v>0</v>
      </c>
      <c r="AG100" s="9">
        <v>0</v>
      </c>
      <c r="AH100" s="5">
        <f>IF(AF100=AG100,0,IF(AF100&gt;AG100,1,0))</f>
        <v>0</v>
      </c>
      <c r="AI100" s="6">
        <f>IF(AF100=AG100,0,IF(AG100&gt;AF100,1,0))</f>
        <v>0</v>
      </c>
    </row>
    <row r="101" spans="2:35" x14ac:dyDescent="0.35">
      <c r="B101" s="37" t="s">
        <v>20</v>
      </c>
      <c r="C101" s="4"/>
      <c r="D101" s="4">
        <f t="shared" ref="D101:D103" si="65">IF(E101=3,1,0)</f>
        <v>1</v>
      </c>
      <c r="E101" s="4">
        <f t="shared" si="61"/>
        <v>3</v>
      </c>
      <c r="F101" s="4">
        <f t="shared" si="62"/>
        <v>0</v>
      </c>
      <c r="G101" s="4">
        <f t="shared" si="63"/>
        <v>33</v>
      </c>
      <c r="H101" s="4">
        <f t="shared" si="64"/>
        <v>6</v>
      </c>
      <c r="I101" s="37" t="s">
        <v>23</v>
      </c>
      <c r="J101" s="4"/>
      <c r="K101" s="4">
        <f t="shared" ref="K101:K103" si="66">IF(L101=3,1,0)</f>
        <v>0</v>
      </c>
      <c r="L101" s="3">
        <f>F101</f>
        <v>0</v>
      </c>
      <c r="M101" s="3">
        <f>E101</f>
        <v>3</v>
      </c>
      <c r="N101" s="3">
        <f>H101</f>
        <v>6</v>
      </c>
      <c r="O101" s="10">
        <f>G101</f>
        <v>33</v>
      </c>
      <c r="P101" s="8">
        <v>11</v>
      </c>
      <c r="Q101" s="9">
        <v>2</v>
      </c>
      <c r="R101" s="5">
        <f>IF(P101=Q101,0,IF(P101&gt;Q101,1,0))</f>
        <v>1</v>
      </c>
      <c r="S101" s="6">
        <f>IF(P101=Q101,0,IF(Q101&gt;P101,1,0))</f>
        <v>0</v>
      </c>
      <c r="T101" s="8">
        <v>11</v>
      </c>
      <c r="U101" s="9">
        <v>2</v>
      </c>
      <c r="V101" s="5">
        <f>IF(T101=U101,0,IF(T101&gt;U101,1,0))</f>
        <v>1</v>
      </c>
      <c r="W101" s="6">
        <f>IF(T101=U101,0,IF(U101&gt;T101,1,0))</f>
        <v>0</v>
      </c>
      <c r="X101" s="8">
        <v>11</v>
      </c>
      <c r="Y101" s="9">
        <v>2</v>
      </c>
      <c r="Z101" s="5">
        <f>IF(X101=Y101,0,IF(X101&gt;Y101,1,0))</f>
        <v>1</v>
      </c>
      <c r="AA101" s="6">
        <f>IF(X101=Y101,0,IF(Y101&gt;X101,1,0))</f>
        <v>0</v>
      </c>
      <c r="AB101" s="8">
        <v>0</v>
      </c>
      <c r="AC101" s="9">
        <v>0</v>
      </c>
      <c r="AD101" s="5">
        <f>IF(AB101=AC101,0,IF(AB101&gt;AC101,1,0))</f>
        <v>0</v>
      </c>
      <c r="AE101" s="6">
        <f>IF(AB101=AC101,0,IF(AC101&gt;AB101,1,0))</f>
        <v>0</v>
      </c>
      <c r="AF101" s="8">
        <v>0</v>
      </c>
      <c r="AG101" s="9">
        <v>0</v>
      </c>
      <c r="AH101" s="5">
        <f t="shared" ref="AH101:AH103" si="67">IF(AF101=AG101,0,IF(AF101&gt;AG101,1,0))</f>
        <v>0</v>
      </c>
      <c r="AI101" s="6">
        <f t="shared" ref="AI101:AI103" si="68">IF(AF101=AG101,0,IF(AG101&gt;AF101,1,0))</f>
        <v>0</v>
      </c>
    </row>
    <row r="102" spans="2:35" x14ac:dyDescent="0.35">
      <c r="B102" s="37" t="s">
        <v>39</v>
      </c>
      <c r="C102" s="4"/>
      <c r="D102" s="4">
        <f t="shared" si="65"/>
        <v>1</v>
      </c>
      <c r="E102" s="4">
        <f t="shared" si="61"/>
        <v>3</v>
      </c>
      <c r="F102" s="4">
        <f t="shared" si="62"/>
        <v>0</v>
      </c>
      <c r="G102" s="4">
        <f t="shared" si="63"/>
        <v>33</v>
      </c>
      <c r="H102" s="4">
        <f t="shared" si="64"/>
        <v>17</v>
      </c>
      <c r="I102" s="37" t="s">
        <v>30</v>
      </c>
      <c r="J102" s="4"/>
      <c r="K102" s="4">
        <f t="shared" si="66"/>
        <v>0</v>
      </c>
      <c r="L102" s="3">
        <f>F102</f>
        <v>0</v>
      </c>
      <c r="M102" s="3">
        <f>E102</f>
        <v>3</v>
      </c>
      <c r="N102" s="3">
        <f>H102</f>
        <v>17</v>
      </c>
      <c r="O102" s="10">
        <f>G102</f>
        <v>33</v>
      </c>
      <c r="P102" s="8">
        <v>11</v>
      </c>
      <c r="Q102" s="9">
        <v>8</v>
      </c>
      <c r="R102" s="5">
        <f>IF(P102=Q102,0,IF(P102&gt;Q102,1,0))</f>
        <v>1</v>
      </c>
      <c r="S102" s="6">
        <f>IF(P102=Q102,0,IF(Q102&gt;P102,1,0))</f>
        <v>0</v>
      </c>
      <c r="T102" s="8">
        <v>11</v>
      </c>
      <c r="U102" s="9">
        <v>5</v>
      </c>
      <c r="V102" s="5">
        <f>IF(T102=U102,0,IF(T102&gt;U102,1,0))</f>
        <v>1</v>
      </c>
      <c r="W102" s="6">
        <f>IF(T102=U102,0,IF(U102&gt;T102,1,0))</f>
        <v>0</v>
      </c>
      <c r="X102" s="8">
        <v>11</v>
      </c>
      <c r="Y102" s="9">
        <v>4</v>
      </c>
      <c r="Z102" s="5">
        <f>IF(X102=Y102,0,IF(X102&gt;Y102,1,0))</f>
        <v>1</v>
      </c>
      <c r="AA102" s="6">
        <f>IF(X102=Y102,0,IF(Y102&gt;X102,1,0))</f>
        <v>0</v>
      </c>
      <c r="AB102" s="8">
        <v>0</v>
      </c>
      <c r="AC102" s="9">
        <v>0</v>
      </c>
      <c r="AD102" s="5">
        <f>IF(AB102=AC102,0,IF(AB102&gt;AC102,1,0))</f>
        <v>0</v>
      </c>
      <c r="AE102" s="6">
        <f>IF(AB102=AC102,0,IF(AC102&gt;AB102,1,0))</f>
        <v>0</v>
      </c>
      <c r="AF102" s="8">
        <v>0</v>
      </c>
      <c r="AG102" s="9">
        <v>0</v>
      </c>
      <c r="AH102" s="5">
        <f t="shared" si="67"/>
        <v>0</v>
      </c>
      <c r="AI102" s="6">
        <f t="shared" si="68"/>
        <v>0</v>
      </c>
    </row>
    <row r="103" spans="2:35" x14ac:dyDescent="0.35">
      <c r="B103" s="37" t="s">
        <v>33</v>
      </c>
      <c r="C103" s="4"/>
      <c r="D103" s="4">
        <f t="shared" si="65"/>
        <v>1</v>
      </c>
      <c r="E103" s="4">
        <f t="shared" si="61"/>
        <v>3</v>
      </c>
      <c r="F103" s="4">
        <f t="shared" si="62"/>
        <v>1</v>
      </c>
      <c r="G103" s="4">
        <f t="shared" si="63"/>
        <v>43</v>
      </c>
      <c r="H103" s="4">
        <f t="shared" si="64"/>
        <v>25</v>
      </c>
      <c r="I103" s="37" t="s">
        <v>36</v>
      </c>
      <c r="J103" s="4"/>
      <c r="K103" s="4">
        <f t="shared" si="66"/>
        <v>0</v>
      </c>
      <c r="L103" s="3">
        <f>F103</f>
        <v>1</v>
      </c>
      <c r="M103" s="3">
        <f>E103</f>
        <v>3</v>
      </c>
      <c r="N103" s="3">
        <f>H103</f>
        <v>25</v>
      </c>
      <c r="O103" s="10">
        <f>G103</f>
        <v>43</v>
      </c>
      <c r="P103" s="8">
        <v>11</v>
      </c>
      <c r="Q103" s="9">
        <v>3</v>
      </c>
      <c r="R103" s="5">
        <f>IF(P103=Q103,0,IF(P103&gt;Q103,1,0))</f>
        <v>1</v>
      </c>
      <c r="S103" s="6">
        <f>IF(P103=Q103,0,IF(Q103&gt;P103,1,0))</f>
        <v>0</v>
      </c>
      <c r="T103" s="8">
        <v>10</v>
      </c>
      <c r="U103" s="9">
        <v>12</v>
      </c>
      <c r="V103" s="5">
        <f>IF(T103=U103,0,IF(T103&gt;U103,1,0))</f>
        <v>0</v>
      </c>
      <c r="W103" s="6">
        <f>IF(T103=U103,0,IF(U103&gt;T103,1,0))</f>
        <v>1</v>
      </c>
      <c r="X103" s="8">
        <v>11</v>
      </c>
      <c r="Y103" s="9">
        <v>4</v>
      </c>
      <c r="Z103" s="5">
        <f>IF(X103=Y103,0,IF(X103&gt;Y103,1,0))</f>
        <v>1</v>
      </c>
      <c r="AA103" s="6">
        <f>IF(X103=Y103,0,IF(Y103&gt;X103,1,0))</f>
        <v>0</v>
      </c>
      <c r="AB103" s="8">
        <v>11</v>
      </c>
      <c r="AC103" s="9">
        <v>6</v>
      </c>
      <c r="AD103" s="5">
        <f>IF(AB103=AC103,0,IF(AB103&gt;AC103,1,0))</f>
        <v>1</v>
      </c>
      <c r="AE103" s="6">
        <f>IF(AB103=AC103,0,IF(AC103&gt;AB103,1,0))</f>
        <v>0</v>
      </c>
      <c r="AF103" s="8">
        <v>0</v>
      </c>
      <c r="AG103" s="9">
        <v>0</v>
      </c>
      <c r="AH103" s="5">
        <f t="shared" si="67"/>
        <v>0</v>
      </c>
      <c r="AI103" s="6">
        <f t="shared" si="68"/>
        <v>0</v>
      </c>
    </row>
    <row r="104" spans="2:35" x14ac:dyDescent="0.35">
      <c r="B104" s="4" t="s">
        <v>64</v>
      </c>
      <c r="C104" s="4"/>
      <c r="D104" s="4">
        <f>SUM(D100:D103)</f>
        <v>4</v>
      </c>
      <c r="E104" s="4"/>
      <c r="F104" s="4"/>
      <c r="G104" s="4"/>
      <c r="H104" s="4"/>
      <c r="I104" s="4"/>
      <c r="J104" s="4"/>
      <c r="K104" s="4">
        <f>SUM(K100:K103)</f>
        <v>0</v>
      </c>
      <c r="L104" s="3"/>
      <c r="M104" s="3"/>
      <c r="N104" s="3"/>
      <c r="O104" s="10"/>
      <c r="P104" s="21"/>
      <c r="Q104" s="22"/>
      <c r="R104" s="5"/>
      <c r="S104" s="6"/>
      <c r="T104" s="21"/>
      <c r="U104" s="22"/>
      <c r="V104" s="5"/>
      <c r="W104" s="6"/>
      <c r="X104" s="21"/>
      <c r="Y104" s="22"/>
      <c r="Z104" s="5"/>
      <c r="AA104" s="6"/>
      <c r="AB104" s="21"/>
      <c r="AC104" s="22"/>
      <c r="AD104" s="5"/>
      <c r="AE104" s="6"/>
      <c r="AF104" s="21"/>
      <c r="AG104" s="22"/>
      <c r="AH104" s="5"/>
      <c r="AI104" s="6"/>
    </row>
    <row r="105" spans="2:35" ht="15" thickBot="1" x14ac:dyDescent="0.4">
      <c r="B105" s="4" t="s">
        <v>61</v>
      </c>
      <c r="C105" s="4"/>
      <c r="D105" s="4"/>
      <c r="E105" s="24">
        <f>IF(SUM(D100:D103)&gt;2,$D$13,IF(SUM(D100:D103)&lt;2,0,IF(G107&gt;H107,$D$13,IF(G107&lt;H107,0,IF(E100&gt;F100,$D$13,0)))))</f>
        <v>4</v>
      </c>
      <c r="F105" s="24"/>
      <c r="G105" s="24"/>
      <c r="H105" s="24"/>
      <c r="I105" s="4" t="s">
        <v>61</v>
      </c>
      <c r="J105" s="24"/>
      <c r="K105" s="4"/>
      <c r="L105" s="1">
        <f>IF(SUM(K100:K103)&gt;2,$D$13,IF(SUM(K100:K103)&lt;2,0,IF(N107&gt;O107,$D$13,IF(N107&lt;O107,0,IF(L100&gt;M100,$D$13,0)))))</f>
        <v>0</v>
      </c>
      <c r="M105" s="1"/>
      <c r="N105" s="1"/>
      <c r="O105" s="6"/>
      <c r="P105" s="12">
        <f>SUM(P100:P103)</f>
        <v>44</v>
      </c>
      <c r="Q105" s="13">
        <f t="shared" ref="Q105:AG105" si="69">SUM(Q100:Q103)</f>
        <v>19</v>
      </c>
      <c r="R105" s="14">
        <f t="shared" si="69"/>
        <v>4</v>
      </c>
      <c r="S105" s="10">
        <f t="shared" si="69"/>
        <v>0</v>
      </c>
      <c r="T105" s="12">
        <f t="shared" si="69"/>
        <v>43</v>
      </c>
      <c r="U105" s="13">
        <f t="shared" si="69"/>
        <v>22</v>
      </c>
      <c r="V105" s="14">
        <f t="shared" si="69"/>
        <v>3</v>
      </c>
      <c r="W105" s="10">
        <f t="shared" si="69"/>
        <v>1</v>
      </c>
      <c r="X105" s="12">
        <f t="shared" si="69"/>
        <v>44</v>
      </c>
      <c r="Y105" s="13">
        <f t="shared" si="69"/>
        <v>10</v>
      </c>
      <c r="Z105" s="14">
        <f t="shared" si="69"/>
        <v>4</v>
      </c>
      <c r="AA105" s="10">
        <f t="shared" si="69"/>
        <v>0</v>
      </c>
      <c r="AB105" s="12">
        <f t="shared" si="69"/>
        <v>11</v>
      </c>
      <c r="AC105" s="13">
        <f t="shared" si="69"/>
        <v>6</v>
      </c>
      <c r="AD105" s="14">
        <f t="shared" si="69"/>
        <v>1</v>
      </c>
      <c r="AE105" s="10">
        <f t="shared" si="69"/>
        <v>0</v>
      </c>
      <c r="AF105" s="12">
        <f t="shared" si="69"/>
        <v>0</v>
      </c>
      <c r="AG105" s="13">
        <f t="shared" si="69"/>
        <v>0</v>
      </c>
      <c r="AH105" s="14"/>
      <c r="AI105" s="10"/>
    </row>
    <row r="106" spans="2:35" x14ac:dyDescent="0.35">
      <c r="B106" s="4" t="s">
        <v>62</v>
      </c>
      <c r="C106" s="4"/>
      <c r="D106" s="4"/>
      <c r="E106" s="25">
        <v>0</v>
      </c>
      <c r="F106" s="24"/>
      <c r="G106" s="24"/>
      <c r="H106" s="24"/>
      <c r="I106" s="4" t="s">
        <v>62</v>
      </c>
      <c r="J106" s="24"/>
      <c r="K106" s="4"/>
      <c r="L106" s="2">
        <v>0</v>
      </c>
      <c r="M106" s="1"/>
      <c r="N106" s="1"/>
      <c r="O106" s="1"/>
    </row>
    <row r="107" spans="2:35" s="45" customFormat="1" x14ac:dyDescent="0.35">
      <c r="B107" s="43" t="s">
        <v>63</v>
      </c>
      <c r="C107" s="43">
        <f>IF(G107+H107&gt;0,1,0)</f>
        <v>1</v>
      </c>
      <c r="D107" s="43"/>
      <c r="E107" s="43">
        <f>SUM(E100:E106)</f>
        <v>16</v>
      </c>
      <c r="F107" s="43">
        <f>SUM(F100:F106)</f>
        <v>1</v>
      </c>
      <c r="G107" s="43">
        <f>SUM(G100:G106)</f>
        <v>142</v>
      </c>
      <c r="H107" s="43">
        <f>SUM(H100:H106)</f>
        <v>57</v>
      </c>
      <c r="I107" s="43" t="s">
        <v>63</v>
      </c>
      <c r="J107" s="43">
        <f>IF(C107=1,1,0)</f>
        <v>1</v>
      </c>
      <c r="K107" s="43"/>
      <c r="L107" s="43">
        <f>SUM(L100:L106)</f>
        <v>1</v>
      </c>
      <c r="M107" s="43">
        <f>SUM(M100:M106)</f>
        <v>12</v>
      </c>
      <c r="N107" s="43">
        <f>SUM(N100:N106)</f>
        <v>57</v>
      </c>
      <c r="O107" s="43">
        <f>SUM(O100:O106)</f>
        <v>142</v>
      </c>
    </row>
    <row r="108" spans="2:35" ht="15" thickBot="1" x14ac:dyDescent="0.4"/>
    <row r="109" spans="2:35" ht="15" thickBot="1" x14ac:dyDescent="0.4">
      <c r="B109" s="56" t="str">
        <f>D4</f>
        <v>East</v>
      </c>
      <c r="C109" s="57"/>
      <c r="D109" s="57"/>
      <c r="E109" s="57"/>
      <c r="F109" s="57"/>
      <c r="G109" s="57"/>
      <c r="H109" s="58"/>
      <c r="I109" s="56" t="str">
        <f>H4</f>
        <v>West</v>
      </c>
      <c r="J109" s="57"/>
      <c r="K109" s="57"/>
      <c r="L109" s="57"/>
      <c r="M109" s="57"/>
      <c r="N109" s="57"/>
      <c r="O109" s="58"/>
      <c r="P109" s="54" t="s">
        <v>42</v>
      </c>
      <c r="Q109" s="55"/>
      <c r="R109" s="53"/>
      <c r="S109" s="53"/>
      <c r="T109" s="54" t="s">
        <v>43</v>
      </c>
      <c r="U109" s="55"/>
      <c r="V109" s="53"/>
      <c r="W109" s="53"/>
      <c r="X109" s="54" t="s">
        <v>44</v>
      </c>
      <c r="Y109" s="55"/>
      <c r="Z109" s="53"/>
      <c r="AA109" s="53"/>
      <c r="AB109" s="54" t="s">
        <v>45</v>
      </c>
      <c r="AC109" s="55"/>
      <c r="AD109" s="53"/>
      <c r="AE109" s="53"/>
      <c r="AF109" s="54" t="s">
        <v>46</v>
      </c>
      <c r="AG109" s="55"/>
      <c r="AH109" s="53"/>
      <c r="AI109" s="53"/>
    </row>
    <row r="110" spans="2:35" s="26" customFormat="1" ht="50.25" customHeight="1" x14ac:dyDescent="0.35">
      <c r="B110" s="38" t="s">
        <v>47</v>
      </c>
      <c r="C110" s="38" t="s">
        <v>9</v>
      </c>
      <c r="D110" s="38" t="s">
        <v>48</v>
      </c>
      <c r="E110" s="38" t="s">
        <v>49</v>
      </c>
      <c r="F110" s="38" t="s">
        <v>50</v>
      </c>
      <c r="G110" s="38" t="s">
        <v>51</v>
      </c>
      <c r="H110" s="38" t="s">
        <v>52</v>
      </c>
      <c r="I110" s="38" t="s">
        <v>47</v>
      </c>
      <c r="J110" s="38" t="s">
        <v>9</v>
      </c>
      <c r="K110" s="38" t="s">
        <v>48</v>
      </c>
      <c r="L110" s="38" t="s">
        <v>49</v>
      </c>
      <c r="M110" s="38" t="s">
        <v>50</v>
      </c>
      <c r="N110" s="38" t="s">
        <v>51</v>
      </c>
      <c r="O110" s="38" t="s">
        <v>52</v>
      </c>
      <c r="P110" s="39" t="s">
        <v>53</v>
      </c>
      <c r="Q110" s="40" t="s">
        <v>54</v>
      </c>
      <c r="R110" s="41" t="s">
        <v>55</v>
      </c>
      <c r="S110" s="42" t="s">
        <v>56</v>
      </c>
      <c r="T110" s="39" t="s">
        <v>53</v>
      </c>
      <c r="U110" s="40" t="s">
        <v>54</v>
      </c>
      <c r="V110" s="41" t="s">
        <v>55</v>
      </c>
      <c r="W110" s="42" t="s">
        <v>56</v>
      </c>
      <c r="X110" s="39" t="s">
        <v>53</v>
      </c>
      <c r="Y110" s="40" t="s">
        <v>54</v>
      </c>
      <c r="Z110" s="41" t="s">
        <v>55</v>
      </c>
      <c r="AA110" s="42" t="s">
        <v>56</v>
      </c>
      <c r="AB110" s="39" t="s">
        <v>53</v>
      </c>
      <c r="AC110" s="40" t="s">
        <v>54</v>
      </c>
      <c r="AD110" s="41" t="s">
        <v>53</v>
      </c>
      <c r="AE110" s="42" t="s">
        <v>54</v>
      </c>
      <c r="AF110" s="39" t="s">
        <v>53</v>
      </c>
      <c r="AG110" s="40" t="s">
        <v>54</v>
      </c>
      <c r="AH110" s="33" t="s">
        <v>55</v>
      </c>
      <c r="AI110" s="34" t="s">
        <v>56</v>
      </c>
    </row>
    <row r="111" spans="2:35" x14ac:dyDescent="0.35">
      <c r="B111" s="37" t="s">
        <v>14</v>
      </c>
      <c r="C111" s="4"/>
      <c r="D111" s="4">
        <f>IF(E111=3,1,0)</f>
        <v>1</v>
      </c>
      <c r="E111" s="4">
        <f t="shared" ref="E111:E114" si="70">SUM(R111,V111,Z111,AD111,AH111)</f>
        <v>3</v>
      </c>
      <c r="F111" s="4">
        <f t="shared" ref="F111:F114" si="71">SUM(S111,W111,AA111,AE111,AI111)</f>
        <v>0</v>
      </c>
      <c r="G111" s="4">
        <f t="shared" ref="G111:G114" si="72">SUM(P111,T111,X111,AB111,AF111)</f>
        <v>33</v>
      </c>
      <c r="H111" s="4">
        <f t="shared" ref="H111:H114" si="73">SUM(Q111,U111,Y111,AC111,AG111)</f>
        <v>10</v>
      </c>
      <c r="I111" s="37" t="s">
        <v>18</v>
      </c>
      <c r="J111" s="4"/>
      <c r="K111" s="4">
        <f>IF(L111=3,1,0)</f>
        <v>0</v>
      </c>
      <c r="L111" s="3">
        <f>F111</f>
        <v>0</v>
      </c>
      <c r="M111" s="3">
        <f>E111</f>
        <v>3</v>
      </c>
      <c r="N111" s="3">
        <f>H111</f>
        <v>10</v>
      </c>
      <c r="O111" s="10">
        <f>G111</f>
        <v>33</v>
      </c>
      <c r="P111" s="8">
        <v>11</v>
      </c>
      <c r="Q111" s="9">
        <v>5</v>
      </c>
      <c r="R111" s="5">
        <f>IF(P111=Q111,0,IF(P111&gt;Q111,1,0))</f>
        <v>1</v>
      </c>
      <c r="S111" s="6">
        <f>IF(P111=Q111,0,IF(Q111&gt;P111,1,0))</f>
        <v>0</v>
      </c>
      <c r="T111" s="8">
        <v>11</v>
      </c>
      <c r="U111" s="9">
        <v>4</v>
      </c>
      <c r="V111" s="5">
        <f>IF(T111=U111,0,IF(T111&gt;U111,1,0))</f>
        <v>1</v>
      </c>
      <c r="W111" s="6">
        <f>IF(T111=U111,0,IF(U111&gt;T111,1,0))</f>
        <v>0</v>
      </c>
      <c r="X111" s="8">
        <v>11</v>
      </c>
      <c r="Y111" s="9">
        <v>1</v>
      </c>
      <c r="Z111" s="5">
        <f>IF(X111=Y111,0,IF(X111&gt;Y111,1,0))</f>
        <v>1</v>
      </c>
      <c r="AA111" s="6">
        <f>IF(X111=Y111,0,IF(Y111&gt;X111,1,0))</f>
        <v>0</v>
      </c>
      <c r="AB111" s="8">
        <v>0</v>
      </c>
      <c r="AC111" s="9">
        <v>0</v>
      </c>
      <c r="AD111" s="5">
        <f>IF(AB111=AC111,0,IF(AB111&gt;AC111,1,0))</f>
        <v>0</v>
      </c>
      <c r="AE111" s="6">
        <f>IF(AB111=AC111,0,IF(AC111&gt;AB111,1,0))</f>
        <v>0</v>
      </c>
      <c r="AF111" s="8">
        <v>0</v>
      </c>
      <c r="AG111" s="9">
        <v>0</v>
      </c>
      <c r="AH111" s="5">
        <f>IF(AF111=AG111,0,IF(AF111&gt;AG111,1,0))</f>
        <v>0</v>
      </c>
      <c r="AI111" s="6">
        <f>IF(AF111=AG111,0,IF(AG111&gt;AF111,1,0))</f>
        <v>0</v>
      </c>
    </row>
    <row r="112" spans="2:35" x14ac:dyDescent="0.35">
      <c r="B112" s="37" t="s">
        <v>20</v>
      </c>
      <c r="C112" s="4"/>
      <c r="D112" s="4">
        <f t="shared" ref="D112:D114" si="74">IF(E112=3,1,0)</f>
        <v>0</v>
      </c>
      <c r="E112" s="4">
        <f t="shared" si="70"/>
        <v>2</v>
      </c>
      <c r="F112" s="4">
        <f t="shared" si="71"/>
        <v>3</v>
      </c>
      <c r="G112" s="4">
        <f t="shared" si="72"/>
        <v>37</v>
      </c>
      <c r="H112" s="4">
        <f t="shared" si="73"/>
        <v>47</v>
      </c>
      <c r="I112" s="37" t="s">
        <v>24</v>
      </c>
      <c r="J112" s="4"/>
      <c r="K112" s="4">
        <f t="shared" ref="K112:K114" si="75">IF(L112=3,1,0)</f>
        <v>1</v>
      </c>
      <c r="L112" s="3">
        <f>F112</f>
        <v>3</v>
      </c>
      <c r="M112" s="3">
        <f>E112</f>
        <v>2</v>
      </c>
      <c r="N112" s="3">
        <f>H112</f>
        <v>47</v>
      </c>
      <c r="O112" s="10">
        <f>G112</f>
        <v>37</v>
      </c>
      <c r="P112" s="8">
        <v>5</v>
      </c>
      <c r="Q112" s="9">
        <v>11</v>
      </c>
      <c r="R112" s="5">
        <f>IF(P112=Q112,0,IF(P112&gt;Q112,1,0))</f>
        <v>0</v>
      </c>
      <c r="S112" s="6">
        <f>IF(P112=Q112,0,IF(Q112&gt;P112,1,0))</f>
        <v>1</v>
      </c>
      <c r="T112" s="8">
        <v>11</v>
      </c>
      <c r="U112" s="9">
        <v>7</v>
      </c>
      <c r="V112" s="5">
        <f>IF(T112=U112,0,IF(T112&gt;U112,1,0))</f>
        <v>1</v>
      </c>
      <c r="W112" s="6">
        <f>IF(T112=U112,0,IF(U112&gt;T112,1,0))</f>
        <v>0</v>
      </c>
      <c r="X112" s="8">
        <v>5</v>
      </c>
      <c r="Y112" s="9">
        <v>11</v>
      </c>
      <c r="Z112" s="5">
        <f>IF(X112=Y112,0,IF(X112&gt;Y112,1,0))</f>
        <v>0</v>
      </c>
      <c r="AA112" s="6">
        <f>IF(X112=Y112,0,IF(Y112&gt;X112,1,0))</f>
        <v>1</v>
      </c>
      <c r="AB112" s="8">
        <v>11</v>
      </c>
      <c r="AC112" s="9">
        <v>7</v>
      </c>
      <c r="AD112" s="5">
        <f>IF(AB112=AC112,0,IF(AB112&gt;AC112,1,0))</f>
        <v>1</v>
      </c>
      <c r="AE112" s="6">
        <f>IF(AB112=AC112,0,IF(AC112&gt;AB112,1,0))</f>
        <v>0</v>
      </c>
      <c r="AF112" s="8">
        <v>5</v>
      </c>
      <c r="AG112" s="9">
        <v>11</v>
      </c>
      <c r="AH112" s="5">
        <f t="shared" ref="AH112:AH114" si="76">IF(AF112=AG112,0,IF(AF112&gt;AG112,1,0))</f>
        <v>0</v>
      </c>
      <c r="AI112" s="6">
        <f t="shared" ref="AI112:AI114" si="77">IF(AF112=AG112,0,IF(AG112&gt;AF112,1,0))</f>
        <v>1</v>
      </c>
    </row>
    <row r="113" spans="2:35" x14ac:dyDescent="0.35">
      <c r="B113" s="37" t="s">
        <v>27</v>
      </c>
      <c r="C113" s="4"/>
      <c r="D113" s="4">
        <f t="shared" si="74"/>
        <v>0</v>
      </c>
      <c r="E113" s="4">
        <f t="shared" si="70"/>
        <v>2</v>
      </c>
      <c r="F113" s="4">
        <f t="shared" si="71"/>
        <v>3</v>
      </c>
      <c r="G113" s="4">
        <f t="shared" si="72"/>
        <v>51</v>
      </c>
      <c r="H113" s="4">
        <f t="shared" si="73"/>
        <v>55</v>
      </c>
      <c r="I113" s="37" t="s">
        <v>31</v>
      </c>
      <c r="J113" s="4"/>
      <c r="K113" s="4">
        <f t="shared" si="75"/>
        <v>1</v>
      </c>
      <c r="L113" s="3">
        <f>F113</f>
        <v>3</v>
      </c>
      <c r="M113" s="3">
        <f>E113</f>
        <v>2</v>
      </c>
      <c r="N113" s="3">
        <f>H113</f>
        <v>55</v>
      </c>
      <c r="O113" s="10">
        <f>G113</f>
        <v>51</v>
      </c>
      <c r="P113" s="8">
        <v>11</v>
      </c>
      <c r="Q113" s="9">
        <v>9</v>
      </c>
      <c r="R113" s="5">
        <f>IF(P113=Q113,0,IF(P113&gt;Q113,1,0))</f>
        <v>1</v>
      </c>
      <c r="S113" s="6">
        <f>IF(P113=Q113,0,IF(Q113&gt;P113,1,0))</f>
        <v>0</v>
      </c>
      <c r="T113" s="8">
        <v>12</v>
      </c>
      <c r="U113" s="9">
        <v>10</v>
      </c>
      <c r="V113" s="5">
        <f>IF(T113=U113,0,IF(T113&gt;U113,1,0))</f>
        <v>1</v>
      </c>
      <c r="W113" s="6">
        <f>IF(T113=U113,0,IF(U113&gt;T113,1,0))</f>
        <v>0</v>
      </c>
      <c r="X113" s="8">
        <v>12</v>
      </c>
      <c r="Y113" s="9">
        <v>14</v>
      </c>
      <c r="Z113" s="5">
        <f>IF(X113=Y113,0,IF(X113&gt;Y113,1,0))</f>
        <v>0</v>
      </c>
      <c r="AA113" s="6">
        <f>IF(X113=Y113,0,IF(Y113&gt;X113,1,0))</f>
        <v>1</v>
      </c>
      <c r="AB113" s="8">
        <v>7</v>
      </c>
      <c r="AC113" s="9">
        <v>11</v>
      </c>
      <c r="AD113" s="5">
        <f>IF(AB113=AC113,0,IF(AB113&gt;AC113,1,0))</f>
        <v>0</v>
      </c>
      <c r="AE113" s="6">
        <f>IF(AB113=AC113,0,IF(AC113&gt;AB113,1,0))</f>
        <v>1</v>
      </c>
      <c r="AF113" s="8">
        <v>9</v>
      </c>
      <c r="AG113" s="9">
        <v>11</v>
      </c>
      <c r="AH113" s="5">
        <f t="shared" si="76"/>
        <v>0</v>
      </c>
      <c r="AI113" s="6">
        <f t="shared" si="77"/>
        <v>1</v>
      </c>
    </row>
    <row r="114" spans="2:35" x14ac:dyDescent="0.35">
      <c r="B114" s="37" t="s">
        <v>33</v>
      </c>
      <c r="C114" s="4"/>
      <c r="D114" s="4">
        <f t="shared" si="74"/>
        <v>0</v>
      </c>
      <c r="E114" s="4">
        <f t="shared" si="70"/>
        <v>0</v>
      </c>
      <c r="F114" s="4">
        <f t="shared" si="71"/>
        <v>3</v>
      </c>
      <c r="G114" s="4">
        <f t="shared" si="72"/>
        <v>14</v>
      </c>
      <c r="H114" s="4">
        <f t="shared" si="73"/>
        <v>33</v>
      </c>
      <c r="I114" s="37" t="s">
        <v>37</v>
      </c>
      <c r="J114" s="4"/>
      <c r="K114" s="4">
        <f t="shared" si="75"/>
        <v>1</v>
      </c>
      <c r="L114" s="3">
        <f>F114</f>
        <v>3</v>
      </c>
      <c r="M114" s="3">
        <f>E114</f>
        <v>0</v>
      </c>
      <c r="N114" s="3">
        <f>H114</f>
        <v>33</v>
      </c>
      <c r="O114" s="10">
        <f>G114</f>
        <v>14</v>
      </c>
      <c r="P114" s="8">
        <v>5</v>
      </c>
      <c r="Q114" s="9">
        <v>11</v>
      </c>
      <c r="R114" s="5">
        <f>IF(P114=Q114,0,IF(P114&gt;Q114,1,0))</f>
        <v>0</v>
      </c>
      <c r="S114" s="6">
        <f>IF(P114=Q114,0,IF(Q114&gt;P114,1,0))</f>
        <v>1</v>
      </c>
      <c r="T114" s="8">
        <v>3</v>
      </c>
      <c r="U114" s="9">
        <v>11</v>
      </c>
      <c r="V114" s="5">
        <f>IF(T114=U114,0,IF(T114&gt;U114,1,0))</f>
        <v>0</v>
      </c>
      <c r="W114" s="6">
        <f>IF(T114=U114,0,IF(U114&gt;T114,1,0))</f>
        <v>1</v>
      </c>
      <c r="X114" s="8">
        <v>6</v>
      </c>
      <c r="Y114" s="9">
        <v>11</v>
      </c>
      <c r="Z114" s="5">
        <f>IF(X114=Y114,0,IF(X114&gt;Y114,1,0))</f>
        <v>0</v>
      </c>
      <c r="AA114" s="6">
        <f>IF(X114=Y114,0,IF(Y114&gt;X114,1,0))</f>
        <v>1</v>
      </c>
      <c r="AB114" s="8">
        <v>0</v>
      </c>
      <c r="AC114" s="9">
        <v>0</v>
      </c>
      <c r="AD114" s="5">
        <f>IF(AB114=AC114,0,IF(AB114&gt;AC114,1,0))</f>
        <v>0</v>
      </c>
      <c r="AE114" s="6">
        <f>IF(AB114=AC114,0,IF(AC114&gt;AB114,1,0))</f>
        <v>0</v>
      </c>
      <c r="AF114" s="8">
        <v>0</v>
      </c>
      <c r="AG114" s="9">
        <v>0</v>
      </c>
      <c r="AH114" s="5">
        <f t="shared" si="76"/>
        <v>0</v>
      </c>
      <c r="AI114" s="6">
        <f t="shared" si="77"/>
        <v>0</v>
      </c>
    </row>
    <row r="115" spans="2:35" x14ac:dyDescent="0.35">
      <c r="B115" s="4" t="s">
        <v>64</v>
      </c>
      <c r="C115" s="4"/>
      <c r="D115" s="4">
        <f>SUM(D111:D114)</f>
        <v>1</v>
      </c>
      <c r="E115" s="4"/>
      <c r="F115" s="4"/>
      <c r="G115" s="4"/>
      <c r="H115" s="4"/>
      <c r="I115" s="4"/>
      <c r="J115" s="4"/>
      <c r="K115" s="4">
        <f>SUM(K111:K114)</f>
        <v>3</v>
      </c>
      <c r="L115" s="3"/>
      <c r="M115" s="3"/>
      <c r="N115" s="3"/>
      <c r="O115" s="10"/>
      <c r="P115" s="21"/>
      <c r="Q115" s="22"/>
      <c r="R115" s="5"/>
      <c r="S115" s="6"/>
      <c r="T115" s="21"/>
      <c r="U115" s="22"/>
      <c r="V115" s="5"/>
      <c r="W115" s="6"/>
      <c r="X115" s="21"/>
      <c r="Y115" s="22"/>
      <c r="Z115" s="5"/>
      <c r="AA115" s="6"/>
      <c r="AB115" s="21"/>
      <c r="AC115" s="22"/>
      <c r="AD115" s="5"/>
      <c r="AE115" s="6"/>
      <c r="AF115" s="21"/>
      <c r="AG115" s="22"/>
      <c r="AH115" s="5"/>
      <c r="AI115" s="6"/>
    </row>
    <row r="116" spans="2:35" ht="15" thickBot="1" x14ac:dyDescent="0.4">
      <c r="B116" s="4" t="s">
        <v>61</v>
      </c>
      <c r="C116" s="4"/>
      <c r="D116" s="4"/>
      <c r="E116" s="24">
        <f>IF(SUM(D111:D114)&gt;2,$D$13,IF(SUM(D111:D114)&lt;2,0,IF(G118&gt;H118,$D$13,IF(G118&lt;H118,0,IF(E111&gt;F111,$D$13,0)))))</f>
        <v>0</v>
      </c>
      <c r="F116" s="24"/>
      <c r="G116" s="24"/>
      <c r="H116" s="24"/>
      <c r="I116" s="4" t="s">
        <v>61</v>
      </c>
      <c r="J116" s="24"/>
      <c r="K116" s="4"/>
      <c r="L116" s="1">
        <f>IF(SUM(K111:K114)&gt;2,$D$13,IF(SUM(K111:K114)&lt;2,0,IF(N118&gt;O118,$D$13,IF(N118&lt;O118,0,IF(L111&gt;M111,$D$13,0)))))</f>
        <v>4</v>
      </c>
      <c r="M116" s="1"/>
      <c r="N116" s="1"/>
      <c r="O116" s="6"/>
      <c r="P116" s="12">
        <f>SUM(P111:P114)</f>
        <v>32</v>
      </c>
      <c r="Q116" s="13">
        <f t="shared" ref="Q116:AG116" si="78">SUM(Q111:Q114)</f>
        <v>36</v>
      </c>
      <c r="R116" s="14">
        <f t="shared" si="78"/>
        <v>2</v>
      </c>
      <c r="S116" s="10">
        <f t="shared" si="78"/>
        <v>2</v>
      </c>
      <c r="T116" s="12">
        <f t="shared" si="78"/>
        <v>37</v>
      </c>
      <c r="U116" s="13">
        <f t="shared" si="78"/>
        <v>32</v>
      </c>
      <c r="V116" s="14">
        <f t="shared" si="78"/>
        <v>3</v>
      </c>
      <c r="W116" s="10">
        <f t="shared" si="78"/>
        <v>1</v>
      </c>
      <c r="X116" s="12">
        <f t="shared" si="78"/>
        <v>34</v>
      </c>
      <c r="Y116" s="13">
        <f t="shared" si="78"/>
        <v>37</v>
      </c>
      <c r="Z116" s="14">
        <f t="shared" si="78"/>
        <v>1</v>
      </c>
      <c r="AA116" s="10">
        <f t="shared" si="78"/>
        <v>3</v>
      </c>
      <c r="AB116" s="12">
        <f t="shared" si="78"/>
        <v>18</v>
      </c>
      <c r="AC116" s="13">
        <f t="shared" si="78"/>
        <v>18</v>
      </c>
      <c r="AD116" s="14">
        <f t="shared" si="78"/>
        <v>1</v>
      </c>
      <c r="AE116" s="10">
        <f t="shared" si="78"/>
        <v>1</v>
      </c>
      <c r="AF116" s="12">
        <f t="shared" si="78"/>
        <v>14</v>
      </c>
      <c r="AG116" s="13">
        <f t="shared" si="78"/>
        <v>22</v>
      </c>
      <c r="AH116" s="14"/>
      <c r="AI116" s="10"/>
    </row>
    <row r="117" spans="2:35" x14ac:dyDescent="0.35">
      <c r="B117" s="4" t="s">
        <v>62</v>
      </c>
      <c r="C117" s="4"/>
      <c r="D117" s="4"/>
      <c r="E117" s="25">
        <v>0</v>
      </c>
      <c r="F117" s="24"/>
      <c r="G117" s="24"/>
      <c r="H117" s="24"/>
      <c r="I117" s="4" t="s">
        <v>62</v>
      </c>
      <c r="J117" s="24"/>
      <c r="K117" s="4"/>
      <c r="L117" s="2">
        <v>0</v>
      </c>
      <c r="M117" s="1"/>
      <c r="N117" s="1"/>
      <c r="O117" s="1"/>
    </row>
    <row r="118" spans="2:35" s="45" customFormat="1" x14ac:dyDescent="0.35">
      <c r="B118" s="43" t="s">
        <v>63</v>
      </c>
      <c r="C118" s="43">
        <f>IF(G118+H118&gt;0,1,0)</f>
        <v>1</v>
      </c>
      <c r="D118" s="43"/>
      <c r="E118" s="43">
        <f>SUM(E111:E117)</f>
        <v>7</v>
      </c>
      <c r="F118" s="43">
        <f>SUM(F111:F117)</f>
        <v>9</v>
      </c>
      <c r="G118" s="43">
        <f>SUM(G111:G117)</f>
        <v>135</v>
      </c>
      <c r="H118" s="43">
        <f>SUM(H111:H117)</f>
        <v>145</v>
      </c>
      <c r="I118" s="43" t="s">
        <v>63</v>
      </c>
      <c r="J118" s="43">
        <f>IF(C118=1,1,0)</f>
        <v>1</v>
      </c>
      <c r="K118" s="43"/>
      <c r="L118" s="43">
        <f>SUM(L111:L117)</f>
        <v>13</v>
      </c>
      <c r="M118" s="43">
        <f>SUM(M111:M117)</f>
        <v>7</v>
      </c>
      <c r="N118" s="43">
        <f>SUM(N111:N117)</f>
        <v>145</v>
      </c>
      <c r="O118" s="43">
        <f>SUM(O111:O117)</f>
        <v>135</v>
      </c>
    </row>
    <row r="119" spans="2:35" ht="15" thickBot="1" x14ac:dyDescent="0.4"/>
    <row r="120" spans="2:35" ht="15" thickBot="1" x14ac:dyDescent="0.4">
      <c r="B120" s="56" t="str">
        <f>E4</f>
        <v>Grampian</v>
      </c>
      <c r="C120" s="57"/>
      <c r="D120" s="57"/>
      <c r="E120" s="57"/>
      <c r="F120" s="57"/>
      <c r="G120" s="57"/>
      <c r="H120" s="58"/>
      <c r="I120" s="56" t="str">
        <f>F4</f>
        <v>Highlands &amp; Islands</v>
      </c>
      <c r="J120" s="57"/>
      <c r="K120" s="57"/>
      <c r="L120" s="57"/>
      <c r="M120" s="57"/>
      <c r="N120" s="57"/>
      <c r="O120" s="58"/>
      <c r="P120" s="54" t="s">
        <v>42</v>
      </c>
      <c r="Q120" s="55"/>
      <c r="R120" s="53"/>
      <c r="S120" s="53"/>
      <c r="T120" s="54" t="s">
        <v>43</v>
      </c>
      <c r="U120" s="55"/>
      <c r="V120" s="53"/>
      <c r="W120" s="53"/>
      <c r="X120" s="54" t="s">
        <v>44</v>
      </c>
      <c r="Y120" s="55"/>
      <c r="Z120" s="53"/>
      <c r="AA120" s="53"/>
      <c r="AB120" s="54" t="s">
        <v>45</v>
      </c>
      <c r="AC120" s="55"/>
      <c r="AD120" s="53"/>
      <c r="AE120" s="53"/>
      <c r="AF120" s="54" t="s">
        <v>46</v>
      </c>
      <c r="AG120" s="55"/>
      <c r="AH120" s="53"/>
      <c r="AI120" s="53"/>
    </row>
    <row r="121" spans="2:35" s="26" customFormat="1" ht="50.25" customHeight="1" x14ac:dyDescent="0.35">
      <c r="B121" s="38" t="s">
        <v>47</v>
      </c>
      <c r="C121" s="38" t="s">
        <v>9</v>
      </c>
      <c r="D121" s="38" t="s">
        <v>48</v>
      </c>
      <c r="E121" s="38" t="s">
        <v>49</v>
      </c>
      <c r="F121" s="38" t="s">
        <v>50</v>
      </c>
      <c r="G121" s="38" t="s">
        <v>51</v>
      </c>
      <c r="H121" s="38" t="s">
        <v>52</v>
      </c>
      <c r="I121" s="38" t="s">
        <v>47</v>
      </c>
      <c r="J121" s="38" t="s">
        <v>9</v>
      </c>
      <c r="K121" s="38" t="s">
        <v>48</v>
      </c>
      <c r="L121" s="38" t="s">
        <v>49</v>
      </c>
      <c r="M121" s="38" t="s">
        <v>50</v>
      </c>
      <c r="N121" s="38" t="s">
        <v>51</v>
      </c>
      <c r="O121" s="38" t="s">
        <v>52</v>
      </c>
      <c r="P121" s="39" t="s">
        <v>53</v>
      </c>
      <c r="Q121" s="40" t="s">
        <v>54</v>
      </c>
      <c r="R121" s="41" t="s">
        <v>55</v>
      </c>
      <c r="S121" s="42" t="s">
        <v>56</v>
      </c>
      <c r="T121" s="39" t="s">
        <v>53</v>
      </c>
      <c r="U121" s="40" t="s">
        <v>54</v>
      </c>
      <c r="V121" s="41" t="s">
        <v>55</v>
      </c>
      <c r="W121" s="42" t="s">
        <v>56</v>
      </c>
      <c r="X121" s="39" t="s">
        <v>53</v>
      </c>
      <c r="Y121" s="40" t="s">
        <v>54</v>
      </c>
      <c r="Z121" s="41" t="s">
        <v>55</v>
      </c>
      <c r="AA121" s="42" t="s">
        <v>56</v>
      </c>
      <c r="AB121" s="39" t="s">
        <v>53</v>
      </c>
      <c r="AC121" s="40" t="s">
        <v>54</v>
      </c>
      <c r="AD121" s="41" t="s">
        <v>53</v>
      </c>
      <c r="AE121" s="42" t="s">
        <v>54</v>
      </c>
      <c r="AF121" s="39" t="s">
        <v>53</v>
      </c>
      <c r="AG121" s="40" t="s">
        <v>54</v>
      </c>
      <c r="AH121" s="33" t="s">
        <v>55</v>
      </c>
      <c r="AI121" s="34" t="s">
        <v>56</v>
      </c>
    </row>
    <row r="122" spans="2:35" x14ac:dyDescent="0.35">
      <c r="B122" s="37" t="s">
        <v>15</v>
      </c>
      <c r="C122" s="4"/>
      <c r="D122" s="4">
        <f>IF(E122=3,1,0)</f>
        <v>0</v>
      </c>
      <c r="E122" s="4">
        <f t="shared" ref="E122:E125" si="79">SUM(R122,V122,Z122,AD122,AH122)</f>
        <v>0</v>
      </c>
      <c r="F122" s="4">
        <f t="shared" ref="F122:F125" si="80">SUM(S122,W122,AA122,AE122,AI122)</f>
        <v>3</v>
      </c>
      <c r="G122" s="4">
        <f t="shared" ref="G122:G125" si="81">SUM(P122,T122,X122,AB122,AF122)</f>
        <v>13</v>
      </c>
      <c r="H122" s="4">
        <f t="shared" ref="H122:H125" si="82">SUM(Q122,U122,Y122,AC122,AG122)</f>
        <v>33</v>
      </c>
      <c r="I122" s="37" t="s">
        <v>16</v>
      </c>
      <c r="J122" s="4"/>
      <c r="K122" s="4">
        <f>IF(L122=3,1,0)</f>
        <v>1</v>
      </c>
      <c r="L122" s="3">
        <f>F122</f>
        <v>3</v>
      </c>
      <c r="M122" s="3">
        <f>E122</f>
        <v>0</v>
      </c>
      <c r="N122" s="3">
        <f>H122</f>
        <v>33</v>
      </c>
      <c r="O122" s="10">
        <f>G122</f>
        <v>13</v>
      </c>
      <c r="P122" s="8">
        <v>6</v>
      </c>
      <c r="Q122" s="9">
        <v>11</v>
      </c>
      <c r="R122" s="5">
        <f>IF(P122=Q122,0,IF(P122&gt;Q122,1,0))</f>
        <v>0</v>
      </c>
      <c r="S122" s="6">
        <f>IF(P122=Q122,0,IF(Q122&gt;P122,1,0))</f>
        <v>1</v>
      </c>
      <c r="T122" s="8">
        <v>4</v>
      </c>
      <c r="U122" s="9">
        <v>11</v>
      </c>
      <c r="V122" s="5">
        <f>IF(T122=U122,0,IF(T122&gt;U122,1,0))</f>
        <v>0</v>
      </c>
      <c r="W122" s="6">
        <f>IF(T122=U122,0,IF(U122&gt;T122,1,0))</f>
        <v>1</v>
      </c>
      <c r="X122" s="8">
        <v>3</v>
      </c>
      <c r="Y122" s="9">
        <v>11</v>
      </c>
      <c r="Z122" s="5">
        <f>IF(X122=Y122,0,IF(X122&gt;Y122,1,0))</f>
        <v>0</v>
      </c>
      <c r="AA122" s="6">
        <f>IF(X122=Y122,0,IF(Y122&gt;X122,1,0))</f>
        <v>1</v>
      </c>
      <c r="AB122" s="8">
        <v>0</v>
      </c>
      <c r="AC122" s="9">
        <v>0</v>
      </c>
      <c r="AD122" s="5">
        <f>IF(AB122=AC122,0,IF(AB122&gt;AC122,1,0))</f>
        <v>0</v>
      </c>
      <c r="AE122" s="6">
        <f>IF(AB122=AC122,0,IF(AC122&gt;AB122,1,0))</f>
        <v>0</v>
      </c>
      <c r="AF122" s="8">
        <v>0</v>
      </c>
      <c r="AG122" s="9">
        <v>0</v>
      </c>
      <c r="AH122" s="5">
        <f>IF(AF122=AG122,0,IF(AF122&gt;AG122,1,0))</f>
        <v>0</v>
      </c>
      <c r="AI122" s="6">
        <f>IF(AF122=AG122,0,IF(AG122&gt;AF122,1,0))</f>
        <v>0</v>
      </c>
    </row>
    <row r="123" spans="2:35" x14ac:dyDescent="0.35">
      <c r="B123" s="37" t="s">
        <v>21</v>
      </c>
      <c r="C123" s="4"/>
      <c r="D123" s="4">
        <f t="shared" ref="D123:D125" si="83">IF(E123=3,1,0)</f>
        <v>0</v>
      </c>
      <c r="E123" s="4">
        <f t="shared" si="79"/>
        <v>0</v>
      </c>
      <c r="F123" s="4">
        <f t="shared" si="80"/>
        <v>3</v>
      </c>
      <c r="G123" s="4">
        <f t="shared" si="81"/>
        <v>9</v>
      </c>
      <c r="H123" s="4">
        <f t="shared" si="82"/>
        <v>33</v>
      </c>
      <c r="I123" s="37" t="s">
        <v>22</v>
      </c>
      <c r="J123" s="4"/>
      <c r="K123" s="4">
        <f t="shared" ref="K123:K125" si="84">IF(L123=3,1,0)</f>
        <v>1</v>
      </c>
      <c r="L123" s="3">
        <f>F123</f>
        <v>3</v>
      </c>
      <c r="M123" s="3">
        <f>E123</f>
        <v>0</v>
      </c>
      <c r="N123" s="3">
        <f>H123</f>
        <v>33</v>
      </c>
      <c r="O123" s="10">
        <f>G123</f>
        <v>9</v>
      </c>
      <c r="P123" s="8">
        <v>3</v>
      </c>
      <c r="Q123" s="9">
        <v>11</v>
      </c>
      <c r="R123" s="5">
        <f>IF(P123=Q123,0,IF(P123&gt;Q123,1,0))</f>
        <v>0</v>
      </c>
      <c r="S123" s="6">
        <f>IF(P123=Q123,0,IF(Q123&gt;P123,1,0))</f>
        <v>1</v>
      </c>
      <c r="T123" s="8">
        <v>5</v>
      </c>
      <c r="U123" s="9">
        <v>11</v>
      </c>
      <c r="V123" s="5">
        <f>IF(T123=U123,0,IF(T123&gt;U123,1,0))</f>
        <v>0</v>
      </c>
      <c r="W123" s="6">
        <f>IF(T123=U123,0,IF(U123&gt;T123,1,0))</f>
        <v>1</v>
      </c>
      <c r="X123" s="8">
        <v>1</v>
      </c>
      <c r="Y123" s="9">
        <v>11</v>
      </c>
      <c r="Z123" s="5">
        <f>IF(X123=Y123,0,IF(X123&gt;Y123,1,0))</f>
        <v>0</v>
      </c>
      <c r="AA123" s="6">
        <f>IF(X123=Y123,0,IF(Y123&gt;X123,1,0))</f>
        <v>1</v>
      </c>
      <c r="AB123" s="8">
        <v>0</v>
      </c>
      <c r="AC123" s="9">
        <v>0</v>
      </c>
      <c r="AD123" s="5">
        <f>IF(AB123=AC123,0,IF(AB123&gt;AC123,1,0))</f>
        <v>0</v>
      </c>
      <c r="AE123" s="6">
        <f>IF(AB123=AC123,0,IF(AC123&gt;AB123,1,0))</f>
        <v>0</v>
      </c>
      <c r="AF123" s="8">
        <v>0</v>
      </c>
      <c r="AG123" s="9">
        <v>0</v>
      </c>
      <c r="AH123" s="5">
        <f t="shared" ref="AH123:AH125" si="85">IF(AF123=AG123,0,IF(AF123&gt;AG123,1,0))</f>
        <v>0</v>
      </c>
      <c r="AI123" s="6">
        <f t="shared" ref="AI123:AI125" si="86">IF(AF123=AG123,0,IF(AG123&gt;AF123,1,0))</f>
        <v>0</v>
      </c>
    </row>
    <row r="124" spans="2:35" x14ac:dyDescent="0.35">
      <c r="B124" s="37" t="s">
        <v>28</v>
      </c>
      <c r="C124" s="4"/>
      <c r="D124" s="4">
        <f t="shared" si="83"/>
        <v>0</v>
      </c>
      <c r="E124" s="4">
        <f t="shared" si="79"/>
        <v>0</v>
      </c>
      <c r="F124" s="4">
        <f t="shared" si="80"/>
        <v>3</v>
      </c>
      <c r="G124" s="4">
        <f t="shared" si="81"/>
        <v>8</v>
      </c>
      <c r="H124" s="4">
        <f t="shared" si="82"/>
        <v>33</v>
      </c>
      <c r="I124" s="37" t="s">
        <v>29</v>
      </c>
      <c r="J124" s="4"/>
      <c r="K124" s="4">
        <f t="shared" si="84"/>
        <v>1</v>
      </c>
      <c r="L124" s="3">
        <f>F124</f>
        <v>3</v>
      </c>
      <c r="M124" s="3">
        <f>E124</f>
        <v>0</v>
      </c>
      <c r="N124" s="3">
        <f>H124</f>
        <v>33</v>
      </c>
      <c r="O124" s="10">
        <f>G124</f>
        <v>8</v>
      </c>
      <c r="P124" s="8">
        <v>1</v>
      </c>
      <c r="Q124" s="9">
        <v>11</v>
      </c>
      <c r="R124" s="5">
        <f>IF(P124=Q124,0,IF(P124&gt;Q124,1,0))</f>
        <v>0</v>
      </c>
      <c r="S124" s="6">
        <f>IF(P124=Q124,0,IF(Q124&gt;P124,1,0))</f>
        <v>1</v>
      </c>
      <c r="T124" s="8">
        <v>3</v>
      </c>
      <c r="U124" s="9">
        <v>11</v>
      </c>
      <c r="V124" s="5">
        <f>IF(T124=U124,0,IF(T124&gt;U124,1,0))</f>
        <v>0</v>
      </c>
      <c r="W124" s="6">
        <f>IF(T124=U124,0,IF(U124&gt;T124,1,0))</f>
        <v>1</v>
      </c>
      <c r="X124" s="8">
        <v>4</v>
      </c>
      <c r="Y124" s="9">
        <v>11</v>
      </c>
      <c r="Z124" s="5">
        <f>IF(X124=Y124,0,IF(X124&gt;Y124,1,0))</f>
        <v>0</v>
      </c>
      <c r="AA124" s="6">
        <f>IF(X124=Y124,0,IF(Y124&gt;X124,1,0))</f>
        <v>1</v>
      </c>
      <c r="AB124" s="8">
        <v>0</v>
      </c>
      <c r="AC124" s="9">
        <v>0</v>
      </c>
      <c r="AD124" s="5">
        <f>IF(AB124=AC124,0,IF(AB124&gt;AC124,1,0))</f>
        <v>0</v>
      </c>
      <c r="AE124" s="6">
        <f>IF(AB124=AC124,0,IF(AC124&gt;AB124,1,0))</f>
        <v>0</v>
      </c>
      <c r="AF124" s="8">
        <v>0</v>
      </c>
      <c r="AG124" s="9">
        <v>0</v>
      </c>
      <c r="AH124" s="5">
        <f t="shared" si="85"/>
        <v>0</v>
      </c>
      <c r="AI124" s="6">
        <f t="shared" si="86"/>
        <v>0</v>
      </c>
    </row>
    <row r="125" spans="2:35" x14ac:dyDescent="0.35">
      <c r="B125" s="37" t="s">
        <v>34</v>
      </c>
      <c r="C125" s="4"/>
      <c r="D125" s="4">
        <f t="shared" si="83"/>
        <v>0</v>
      </c>
      <c r="E125" s="4">
        <f t="shared" si="79"/>
        <v>0</v>
      </c>
      <c r="F125" s="4">
        <f t="shared" si="80"/>
        <v>3</v>
      </c>
      <c r="G125" s="4">
        <f t="shared" si="81"/>
        <v>16</v>
      </c>
      <c r="H125" s="4">
        <f t="shared" si="82"/>
        <v>33</v>
      </c>
      <c r="I125" s="37" t="s">
        <v>35</v>
      </c>
      <c r="J125" s="4"/>
      <c r="K125" s="4">
        <f t="shared" si="84"/>
        <v>1</v>
      </c>
      <c r="L125" s="3">
        <f>F125</f>
        <v>3</v>
      </c>
      <c r="M125" s="3">
        <f>E125</f>
        <v>0</v>
      </c>
      <c r="N125" s="3">
        <f>H125</f>
        <v>33</v>
      </c>
      <c r="O125" s="10">
        <f>G125</f>
        <v>16</v>
      </c>
      <c r="P125" s="8">
        <v>4</v>
      </c>
      <c r="Q125" s="9">
        <v>11</v>
      </c>
      <c r="R125" s="5">
        <f>IF(P125=Q125,0,IF(P125&gt;Q125,1,0))</f>
        <v>0</v>
      </c>
      <c r="S125" s="6">
        <f>IF(P125=Q125,0,IF(Q125&gt;P125,1,0))</f>
        <v>1</v>
      </c>
      <c r="T125" s="8">
        <v>6</v>
      </c>
      <c r="U125" s="9">
        <v>11</v>
      </c>
      <c r="V125" s="5">
        <f>IF(T125=U125,0,IF(T125&gt;U125,1,0))</f>
        <v>0</v>
      </c>
      <c r="W125" s="6">
        <f>IF(T125=U125,0,IF(U125&gt;T125,1,0))</f>
        <v>1</v>
      </c>
      <c r="X125" s="8">
        <v>6</v>
      </c>
      <c r="Y125" s="9">
        <v>11</v>
      </c>
      <c r="Z125" s="5">
        <f>IF(X125=Y125,0,IF(X125&gt;Y125,1,0))</f>
        <v>0</v>
      </c>
      <c r="AA125" s="6">
        <f>IF(X125=Y125,0,IF(Y125&gt;X125,1,0))</f>
        <v>1</v>
      </c>
      <c r="AB125" s="8">
        <v>0</v>
      </c>
      <c r="AC125" s="9">
        <v>0</v>
      </c>
      <c r="AD125" s="5">
        <f>IF(AB125=AC125,0,IF(AB125&gt;AC125,1,0))</f>
        <v>0</v>
      </c>
      <c r="AE125" s="6">
        <f>IF(AB125=AC125,0,IF(AC125&gt;AB125,1,0))</f>
        <v>0</v>
      </c>
      <c r="AF125" s="8">
        <v>0</v>
      </c>
      <c r="AG125" s="9">
        <v>0</v>
      </c>
      <c r="AH125" s="5">
        <f t="shared" si="85"/>
        <v>0</v>
      </c>
      <c r="AI125" s="6">
        <f t="shared" si="86"/>
        <v>0</v>
      </c>
    </row>
    <row r="126" spans="2:35" x14ac:dyDescent="0.35">
      <c r="B126" s="4" t="s">
        <v>64</v>
      </c>
      <c r="C126" s="4"/>
      <c r="D126" s="4">
        <f>SUM(D122:D125)</f>
        <v>0</v>
      </c>
      <c r="E126" s="4"/>
      <c r="F126" s="4"/>
      <c r="G126" s="4"/>
      <c r="H126" s="4"/>
      <c r="I126" s="4"/>
      <c r="J126" s="4"/>
      <c r="K126" s="4">
        <f>SUM(K122:K125)</f>
        <v>4</v>
      </c>
      <c r="L126" s="3"/>
      <c r="M126" s="3"/>
      <c r="N126" s="3"/>
      <c r="O126" s="10"/>
      <c r="P126" s="21"/>
      <c r="Q126" s="22"/>
      <c r="R126" s="5"/>
      <c r="S126" s="6"/>
      <c r="T126" s="21"/>
      <c r="U126" s="22"/>
      <c r="V126" s="5"/>
      <c r="W126" s="6"/>
      <c r="X126" s="21"/>
      <c r="Y126" s="22"/>
      <c r="Z126" s="5"/>
      <c r="AA126" s="6"/>
      <c r="AB126" s="21"/>
      <c r="AC126" s="22"/>
      <c r="AD126" s="5"/>
      <c r="AE126" s="6"/>
      <c r="AF126" s="21"/>
      <c r="AG126" s="22"/>
      <c r="AH126" s="5"/>
      <c r="AI126" s="6"/>
    </row>
    <row r="127" spans="2:35" ht="15" thickBot="1" x14ac:dyDescent="0.4">
      <c r="B127" s="4" t="s">
        <v>61</v>
      </c>
      <c r="C127" s="4"/>
      <c r="D127" s="4"/>
      <c r="E127" s="24">
        <f>IF(SUM(D122:D125)&gt;2,$D$13,IF(SUM(D122:D125)&lt;2,0,IF(G129&gt;H129,$D$13,IF(G129&lt;H129,0,IF(E122&gt;F122,$D$13,0)))))</f>
        <v>0</v>
      </c>
      <c r="F127" s="24"/>
      <c r="G127" s="24"/>
      <c r="H127" s="24"/>
      <c r="I127" s="4" t="s">
        <v>61</v>
      </c>
      <c r="J127" s="24"/>
      <c r="K127" s="4"/>
      <c r="L127" s="1">
        <f>IF(SUM(K122:K125)&gt;2,$D$13,IF(SUM(K122:K125)&lt;2,0,IF(N129&gt;O129,$D$13,IF(N129&lt;O129,0,IF(L122&gt;M122,$D$13,0)))))</f>
        <v>4</v>
      </c>
      <c r="M127" s="1"/>
      <c r="N127" s="1"/>
      <c r="O127" s="6"/>
      <c r="P127" s="12">
        <f>SUM(P122:P125)</f>
        <v>14</v>
      </c>
      <c r="Q127" s="13">
        <f t="shared" ref="Q127:AG127" si="87">SUM(Q122:Q125)</f>
        <v>44</v>
      </c>
      <c r="R127" s="14">
        <f t="shared" si="87"/>
        <v>0</v>
      </c>
      <c r="S127" s="10">
        <f t="shared" si="87"/>
        <v>4</v>
      </c>
      <c r="T127" s="12">
        <f t="shared" si="87"/>
        <v>18</v>
      </c>
      <c r="U127" s="13">
        <f t="shared" si="87"/>
        <v>44</v>
      </c>
      <c r="V127" s="14">
        <f t="shared" si="87"/>
        <v>0</v>
      </c>
      <c r="W127" s="10">
        <f t="shared" si="87"/>
        <v>4</v>
      </c>
      <c r="X127" s="12">
        <f t="shared" si="87"/>
        <v>14</v>
      </c>
      <c r="Y127" s="13">
        <f t="shared" si="87"/>
        <v>44</v>
      </c>
      <c r="Z127" s="14">
        <f t="shared" si="87"/>
        <v>0</v>
      </c>
      <c r="AA127" s="10">
        <f t="shared" si="87"/>
        <v>4</v>
      </c>
      <c r="AB127" s="12">
        <f t="shared" si="87"/>
        <v>0</v>
      </c>
      <c r="AC127" s="13">
        <f t="shared" si="87"/>
        <v>0</v>
      </c>
      <c r="AD127" s="14">
        <f t="shared" si="87"/>
        <v>0</v>
      </c>
      <c r="AE127" s="10">
        <f t="shared" si="87"/>
        <v>0</v>
      </c>
      <c r="AF127" s="12">
        <f t="shared" si="87"/>
        <v>0</v>
      </c>
      <c r="AG127" s="13">
        <f t="shared" si="87"/>
        <v>0</v>
      </c>
      <c r="AH127" s="14"/>
      <c r="AI127" s="10"/>
    </row>
    <row r="128" spans="2:35" x14ac:dyDescent="0.35">
      <c r="B128" s="4" t="s">
        <v>62</v>
      </c>
      <c r="C128" s="4"/>
      <c r="D128" s="4"/>
      <c r="E128" s="25">
        <v>0</v>
      </c>
      <c r="F128" s="24"/>
      <c r="G128" s="24"/>
      <c r="H128" s="24"/>
      <c r="I128" s="4" t="s">
        <v>62</v>
      </c>
      <c r="J128" s="24"/>
      <c r="K128" s="4"/>
      <c r="L128" s="2">
        <v>0</v>
      </c>
      <c r="M128" s="1"/>
      <c r="N128" s="1"/>
      <c r="O128" s="1"/>
    </row>
    <row r="129" spans="2:35" s="45" customFormat="1" x14ac:dyDescent="0.35">
      <c r="B129" s="43" t="s">
        <v>63</v>
      </c>
      <c r="C129" s="43">
        <f>IF(G129+H129&gt;0,1,0)</f>
        <v>1</v>
      </c>
      <c r="D129" s="43"/>
      <c r="E129" s="43">
        <f>SUM(E122:E128)</f>
        <v>0</v>
      </c>
      <c r="F129" s="43">
        <f>SUM(F122:F128)</f>
        <v>12</v>
      </c>
      <c r="G129" s="43">
        <f>SUM(G122:G128)</f>
        <v>46</v>
      </c>
      <c r="H129" s="43">
        <f>SUM(H122:H128)</f>
        <v>132</v>
      </c>
      <c r="I129" s="43" t="s">
        <v>63</v>
      </c>
      <c r="J129" s="43">
        <f>IF(C129=1,1,0)</f>
        <v>1</v>
      </c>
      <c r="K129" s="43"/>
      <c r="L129" s="43">
        <f>SUM(L122:L128)</f>
        <v>16</v>
      </c>
      <c r="M129" s="43">
        <f>SUM(M122:M128)</f>
        <v>0</v>
      </c>
      <c r="N129" s="43">
        <f>SUM(N122:N128)</f>
        <v>132</v>
      </c>
      <c r="O129" s="43">
        <f>SUM(O122:O128)</f>
        <v>46</v>
      </c>
    </row>
    <row r="130" spans="2:35" ht="15" thickBot="1" x14ac:dyDescent="0.4"/>
    <row r="131" spans="2:35" ht="15" thickBot="1" x14ac:dyDescent="0.4">
      <c r="B131" s="56" t="str">
        <f>E4</f>
        <v>Grampian</v>
      </c>
      <c r="C131" s="57"/>
      <c r="D131" s="57"/>
      <c r="E131" s="57"/>
      <c r="F131" s="57"/>
      <c r="G131" s="57"/>
      <c r="H131" s="58"/>
      <c r="I131" s="56" t="str">
        <f>G4</f>
        <v>Tayside &amp; Fife</v>
      </c>
      <c r="J131" s="57"/>
      <c r="K131" s="57"/>
      <c r="L131" s="57"/>
      <c r="M131" s="57"/>
      <c r="N131" s="57"/>
      <c r="O131" s="58"/>
      <c r="P131" s="54" t="s">
        <v>42</v>
      </c>
      <c r="Q131" s="55"/>
      <c r="R131" s="53"/>
      <c r="S131" s="53"/>
      <c r="T131" s="54" t="s">
        <v>43</v>
      </c>
      <c r="U131" s="55"/>
      <c r="V131" s="53"/>
      <c r="W131" s="53"/>
      <c r="X131" s="54" t="s">
        <v>44</v>
      </c>
      <c r="Y131" s="55"/>
      <c r="Z131" s="53"/>
      <c r="AA131" s="53"/>
      <c r="AB131" s="54" t="s">
        <v>45</v>
      </c>
      <c r="AC131" s="55"/>
      <c r="AD131" s="53"/>
      <c r="AE131" s="53"/>
      <c r="AF131" s="54" t="s">
        <v>46</v>
      </c>
      <c r="AG131" s="55"/>
      <c r="AH131" s="53"/>
      <c r="AI131" s="53"/>
    </row>
    <row r="132" spans="2:35" s="26" customFormat="1" ht="50.25" customHeight="1" x14ac:dyDescent="0.35">
      <c r="B132" s="38" t="s">
        <v>47</v>
      </c>
      <c r="C132" s="38" t="s">
        <v>9</v>
      </c>
      <c r="D132" s="38" t="s">
        <v>48</v>
      </c>
      <c r="E132" s="38" t="s">
        <v>49</v>
      </c>
      <c r="F132" s="38" t="s">
        <v>50</v>
      </c>
      <c r="G132" s="38" t="s">
        <v>51</v>
      </c>
      <c r="H132" s="38" t="s">
        <v>52</v>
      </c>
      <c r="I132" s="38" t="s">
        <v>47</v>
      </c>
      <c r="J132" s="38" t="s">
        <v>9</v>
      </c>
      <c r="K132" s="38" t="s">
        <v>48</v>
      </c>
      <c r="L132" s="38" t="s">
        <v>49</v>
      </c>
      <c r="M132" s="38" t="s">
        <v>50</v>
      </c>
      <c r="N132" s="38" t="s">
        <v>51</v>
      </c>
      <c r="O132" s="38" t="s">
        <v>52</v>
      </c>
      <c r="P132" s="39" t="s">
        <v>53</v>
      </c>
      <c r="Q132" s="40" t="s">
        <v>54</v>
      </c>
      <c r="R132" s="41" t="s">
        <v>55</v>
      </c>
      <c r="S132" s="42" t="s">
        <v>56</v>
      </c>
      <c r="T132" s="39" t="s">
        <v>53</v>
      </c>
      <c r="U132" s="40" t="s">
        <v>54</v>
      </c>
      <c r="V132" s="41" t="s">
        <v>55</v>
      </c>
      <c r="W132" s="42" t="s">
        <v>56</v>
      </c>
      <c r="X132" s="39" t="s">
        <v>53</v>
      </c>
      <c r="Y132" s="40" t="s">
        <v>54</v>
      </c>
      <c r="Z132" s="41" t="s">
        <v>55</v>
      </c>
      <c r="AA132" s="42" t="s">
        <v>56</v>
      </c>
      <c r="AB132" s="39" t="s">
        <v>53</v>
      </c>
      <c r="AC132" s="40" t="s">
        <v>54</v>
      </c>
      <c r="AD132" s="41" t="s">
        <v>53</v>
      </c>
      <c r="AE132" s="42" t="s">
        <v>54</v>
      </c>
      <c r="AF132" s="39" t="s">
        <v>53</v>
      </c>
      <c r="AG132" s="40" t="s">
        <v>54</v>
      </c>
      <c r="AH132" s="33" t="s">
        <v>55</v>
      </c>
      <c r="AI132" s="34" t="s">
        <v>56</v>
      </c>
    </row>
    <row r="133" spans="2:35" x14ac:dyDescent="0.35">
      <c r="B133" s="37" t="s">
        <v>15</v>
      </c>
      <c r="C133" s="4"/>
      <c r="D133" s="4">
        <f>IF(E133=3,1,0)</f>
        <v>0</v>
      </c>
      <c r="E133" s="4">
        <f t="shared" ref="E133:E136" si="88">SUM(R133,V133,Z133,AD133,AH133)</f>
        <v>0</v>
      </c>
      <c r="F133" s="4">
        <f t="shared" ref="F133:F136" si="89">SUM(S133,W133,AA133,AE133,AI133)</f>
        <v>3</v>
      </c>
      <c r="G133" s="4">
        <f t="shared" ref="G133:G136" si="90">SUM(P133,T133,X133,AB133,AF133)</f>
        <v>4</v>
      </c>
      <c r="H133" s="4">
        <f t="shared" ref="H133:H136" si="91">SUM(Q133,U133,Y133,AC133,AG133)</f>
        <v>33</v>
      </c>
      <c r="I133" s="37" t="s">
        <v>17</v>
      </c>
      <c r="J133" s="4"/>
      <c r="K133" s="4">
        <f>IF(L133=3,1,0)</f>
        <v>1</v>
      </c>
      <c r="L133" s="3">
        <f>F133</f>
        <v>3</v>
      </c>
      <c r="M133" s="3">
        <f>E133</f>
        <v>0</v>
      </c>
      <c r="N133" s="3">
        <f>H133</f>
        <v>33</v>
      </c>
      <c r="O133" s="10">
        <f>G133</f>
        <v>4</v>
      </c>
      <c r="P133" s="8">
        <v>2</v>
      </c>
      <c r="Q133" s="9">
        <v>11</v>
      </c>
      <c r="R133" s="5">
        <f>IF(P133=Q133,0,IF(P133&gt;Q133,1,0))</f>
        <v>0</v>
      </c>
      <c r="S133" s="6">
        <f>IF(P133=Q133,0,IF(Q133&gt;P133,1,0))</f>
        <v>1</v>
      </c>
      <c r="T133" s="8">
        <v>0</v>
      </c>
      <c r="U133" s="9">
        <v>11</v>
      </c>
      <c r="V133" s="5">
        <f>IF(T133=U133,0,IF(T133&gt;U133,1,0))</f>
        <v>0</v>
      </c>
      <c r="W133" s="6">
        <f>IF(T133=U133,0,IF(U133&gt;T133,1,0))</f>
        <v>1</v>
      </c>
      <c r="X133" s="8">
        <v>2</v>
      </c>
      <c r="Y133" s="9">
        <v>11</v>
      </c>
      <c r="Z133" s="5">
        <f>IF(X133=Y133,0,IF(X133&gt;Y133,1,0))</f>
        <v>0</v>
      </c>
      <c r="AA133" s="6">
        <f>IF(X133=Y133,0,IF(Y133&gt;X133,1,0))</f>
        <v>1</v>
      </c>
      <c r="AB133" s="8">
        <v>0</v>
      </c>
      <c r="AC133" s="9">
        <v>0</v>
      </c>
      <c r="AD133" s="5">
        <f>IF(AB133=AC133,0,IF(AB133&gt;AC133,1,0))</f>
        <v>0</v>
      </c>
      <c r="AE133" s="6">
        <f>IF(AB133=AC133,0,IF(AC133&gt;AB133,1,0))</f>
        <v>0</v>
      </c>
      <c r="AF133" s="8">
        <v>0</v>
      </c>
      <c r="AG133" s="9">
        <v>0</v>
      </c>
      <c r="AH133" s="5">
        <f>IF(AF133=AG133,0,IF(AF133&gt;AG133,1,0))</f>
        <v>0</v>
      </c>
      <c r="AI133" s="6">
        <f>IF(AF133=AG133,0,IF(AG133&gt;AF133,1,0))</f>
        <v>0</v>
      </c>
    </row>
    <row r="134" spans="2:35" x14ac:dyDescent="0.35">
      <c r="B134" s="37" t="s">
        <v>21</v>
      </c>
      <c r="C134" s="4"/>
      <c r="D134" s="4">
        <f t="shared" ref="D134:D136" si="92">IF(E134=3,1,0)</f>
        <v>0</v>
      </c>
      <c r="E134" s="4">
        <f t="shared" si="88"/>
        <v>0</v>
      </c>
      <c r="F134" s="4">
        <f t="shared" si="89"/>
        <v>3</v>
      </c>
      <c r="G134" s="4">
        <f t="shared" si="90"/>
        <v>16</v>
      </c>
      <c r="H134" s="4">
        <f t="shared" si="91"/>
        <v>33</v>
      </c>
      <c r="I134" s="37" t="s">
        <v>23</v>
      </c>
      <c r="J134" s="4"/>
      <c r="K134" s="4">
        <f t="shared" ref="K134:K136" si="93">IF(L134=3,1,0)</f>
        <v>1</v>
      </c>
      <c r="L134" s="3">
        <f>F134</f>
        <v>3</v>
      </c>
      <c r="M134" s="3">
        <f>E134</f>
        <v>0</v>
      </c>
      <c r="N134" s="3">
        <f>H134</f>
        <v>33</v>
      </c>
      <c r="O134" s="10">
        <f>G134</f>
        <v>16</v>
      </c>
      <c r="P134" s="8">
        <v>6</v>
      </c>
      <c r="Q134" s="9">
        <v>11</v>
      </c>
      <c r="R134" s="5">
        <f>IF(P134=Q134,0,IF(P134&gt;Q134,1,0))</f>
        <v>0</v>
      </c>
      <c r="S134" s="6">
        <f>IF(P134=Q134,0,IF(Q134&gt;P134,1,0))</f>
        <v>1</v>
      </c>
      <c r="T134" s="8">
        <v>5</v>
      </c>
      <c r="U134" s="9">
        <v>11</v>
      </c>
      <c r="V134" s="5">
        <f>IF(T134=U134,0,IF(T134&gt;U134,1,0))</f>
        <v>0</v>
      </c>
      <c r="W134" s="6">
        <f>IF(T134=U134,0,IF(U134&gt;T134,1,0))</f>
        <v>1</v>
      </c>
      <c r="X134" s="8">
        <v>5</v>
      </c>
      <c r="Y134" s="9">
        <v>11</v>
      </c>
      <c r="Z134" s="5">
        <f>IF(X134=Y134,0,IF(X134&gt;Y134,1,0))</f>
        <v>0</v>
      </c>
      <c r="AA134" s="6">
        <f>IF(X134=Y134,0,IF(Y134&gt;X134,1,0))</f>
        <v>1</v>
      </c>
      <c r="AB134" s="8">
        <v>0</v>
      </c>
      <c r="AC134" s="9">
        <v>0</v>
      </c>
      <c r="AD134" s="5">
        <f>IF(AB134=AC134,0,IF(AB134&gt;AC134,1,0))</f>
        <v>0</v>
      </c>
      <c r="AE134" s="6">
        <f>IF(AB134=AC134,0,IF(AC134&gt;AB134,1,0))</f>
        <v>0</v>
      </c>
      <c r="AF134" s="8">
        <v>0</v>
      </c>
      <c r="AG134" s="9">
        <v>0</v>
      </c>
      <c r="AH134" s="5">
        <f t="shared" ref="AH134:AH136" si="94">IF(AF134=AG134,0,IF(AF134&gt;AG134,1,0))</f>
        <v>0</v>
      </c>
      <c r="AI134" s="6">
        <f t="shared" ref="AI134:AI136" si="95">IF(AF134=AG134,0,IF(AG134&gt;AF134,1,0))</f>
        <v>0</v>
      </c>
    </row>
    <row r="135" spans="2:35" x14ac:dyDescent="0.35">
      <c r="B135" s="37" t="s">
        <v>28</v>
      </c>
      <c r="C135" s="4"/>
      <c r="D135" s="4">
        <f t="shared" si="92"/>
        <v>0</v>
      </c>
      <c r="E135" s="4">
        <f t="shared" si="88"/>
        <v>0</v>
      </c>
      <c r="F135" s="4">
        <f t="shared" si="89"/>
        <v>3</v>
      </c>
      <c r="G135" s="4">
        <f t="shared" si="90"/>
        <v>5</v>
      </c>
      <c r="H135" s="4">
        <f t="shared" si="91"/>
        <v>33</v>
      </c>
      <c r="I135" s="37" t="s">
        <v>30</v>
      </c>
      <c r="J135" s="4"/>
      <c r="K135" s="4">
        <f t="shared" si="93"/>
        <v>1</v>
      </c>
      <c r="L135" s="3">
        <f>F135</f>
        <v>3</v>
      </c>
      <c r="M135" s="3">
        <f>E135</f>
        <v>0</v>
      </c>
      <c r="N135" s="3">
        <f>H135</f>
        <v>33</v>
      </c>
      <c r="O135" s="10">
        <f>G135</f>
        <v>5</v>
      </c>
      <c r="P135" s="8">
        <v>2</v>
      </c>
      <c r="Q135" s="9">
        <v>11</v>
      </c>
      <c r="R135" s="5">
        <f>IF(P135=Q135,0,IF(P135&gt;Q135,1,0))</f>
        <v>0</v>
      </c>
      <c r="S135" s="6">
        <f>IF(P135=Q135,0,IF(Q135&gt;P135,1,0))</f>
        <v>1</v>
      </c>
      <c r="T135" s="8">
        <v>1</v>
      </c>
      <c r="U135" s="9">
        <v>11</v>
      </c>
      <c r="V135" s="5">
        <f>IF(T135=U135,0,IF(T135&gt;U135,1,0))</f>
        <v>0</v>
      </c>
      <c r="W135" s="6">
        <f>IF(T135=U135,0,IF(U135&gt;T135,1,0))</f>
        <v>1</v>
      </c>
      <c r="X135" s="8">
        <v>2</v>
      </c>
      <c r="Y135" s="9">
        <v>11</v>
      </c>
      <c r="Z135" s="5">
        <f>IF(X135=Y135,0,IF(X135&gt;Y135,1,0))</f>
        <v>0</v>
      </c>
      <c r="AA135" s="6">
        <f>IF(X135=Y135,0,IF(Y135&gt;X135,1,0))</f>
        <v>1</v>
      </c>
      <c r="AB135" s="8">
        <v>0</v>
      </c>
      <c r="AC135" s="9">
        <v>0</v>
      </c>
      <c r="AD135" s="5">
        <f>IF(AB135=AC135,0,IF(AB135&gt;AC135,1,0))</f>
        <v>0</v>
      </c>
      <c r="AE135" s="6">
        <f>IF(AB135=AC135,0,IF(AC135&gt;AB135,1,0))</f>
        <v>0</v>
      </c>
      <c r="AF135" s="8">
        <v>0</v>
      </c>
      <c r="AG135" s="9">
        <v>0</v>
      </c>
      <c r="AH135" s="5">
        <f t="shared" si="94"/>
        <v>0</v>
      </c>
      <c r="AI135" s="6">
        <f t="shared" si="95"/>
        <v>0</v>
      </c>
    </row>
    <row r="136" spans="2:35" x14ac:dyDescent="0.35">
      <c r="B136" s="37" t="s">
        <v>34</v>
      </c>
      <c r="C136" s="4"/>
      <c r="D136" s="4">
        <f t="shared" si="92"/>
        <v>0</v>
      </c>
      <c r="E136" s="4">
        <f t="shared" si="88"/>
        <v>0</v>
      </c>
      <c r="F136" s="4">
        <f t="shared" si="89"/>
        <v>3</v>
      </c>
      <c r="G136" s="4">
        <f t="shared" si="90"/>
        <v>15</v>
      </c>
      <c r="H136" s="4">
        <f t="shared" si="91"/>
        <v>33</v>
      </c>
      <c r="I136" s="37" t="s">
        <v>36</v>
      </c>
      <c r="J136" s="4"/>
      <c r="K136" s="4">
        <f t="shared" si="93"/>
        <v>1</v>
      </c>
      <c r="L136" s="3">
        <f>F136</f>
        <v>3</v>
      </c>
      <c r="M136" s="3">
        <f>E136</f>
        <v>0</v>
      </c>
      <c r="N136" s="3">
        <f>H136</f>
        <v>33</v>
      </c>
      <c r="O136" s="10">
        <f>G136</f>
        <v>15</v>
      </c>
      <c r="P136" s="8">
        <v>2</v>
      </c>
      <c r="Q136" s="9">
        <v>11</v>
      </c>
      <c r="R136" s="5">
        <f>IF(P136=Q136,0,IF(P136&gt;Q136,1,0))</f>
        <v>0</v>
      </c>
      <c r="S136" s="6">
        <f>IF(P136=Q136,0,IF(Q136&gt;P136,1,0))</f>
        <v>1</v>
      </c>
      <c r="T136" s="8">
        <v>7</v>
      </c>
      <c r="U136" s="9">
        <v>11</v>
      </c>
      <c r="V136" s="5">
        <f>IF(T136=U136,0,IF(T136&gt;U136,1,0))</f>
        <v>0</v>
      </c>
      <c r="W136" s="6">
        <f>IF(T136=U136,0,IF(U136&gt;T136,1,0))</f>
        <v>1</v>
      </c>
      <c r="X136" s="8">
        <v>6</v>
      </c>
      <c r="Y136" s="9">
        <v>11</v>
      </c>
      <c r="Z136" s="5">
        <f>IF(X136=Y136,0,IF(X136&gt;Y136,1,0))</f>
        <v>0</v>
      </c>
      <c r="AA136" s="6">
        <f>IF(X136=Y136,0,IF(Y136&gt;X136,1,0))</f>
        <v>1</v>
      </c>
      <c r="AB136" s="8">
        <v>0</v>
      </c>
      <c r="AC136" s="9">
        <v>0</v>
      </c>
      <c r="AD136" s="5">
        <f>IF(AB136=AC136,0,IF(AB136&gt;AC136,1,0))</f>
        <v>0</v>
      </c>
      <c r="AE136" s="6">
        <f>IF(AB136=AC136,0,IF(AC136&gt;AB136,1,0))</f>
        <v>0</v>
      </c>
      <c r="AF136" s="8">
        <v>0</v>
      </c>
      <c r="AG136" s="9">
        <v>0</v>
      </c>
      <c r="AH136" s="5">
        <f t="shared" si="94"/>
        <v>0</v>
      </c>
      <c r="AI136" s="6">
        <f t="shared" si="95"/>
        <v>0</v>
      </c>
    </row>
    <row r="137" spans="2:35" x14ac:dyDescent="0.35">
      <c r="B137" s="4" t="s">
        <v>64</v>
      </c>
      <c r="C137" s="4"/>
      <c r="D137" s="4">
        <f>SUM(D133:D136)</f>
        <v>0</v>
      </c>
      <c r="E137" s="4"/>
      <c r="F137" s="4"/>
      <c r="G137" s="4"/>
      <c r="H137" s="4"/>
      <c r="I137" s="4"/>
      <c r="J137" s="4"/>
      <c r="K137" s="4">
        <f>SUM(K133:K136)</f>
        <v>4</v>
      </c>
      <c r="L137" s="3"/>
      <c r="M137" s="3"/>
      <c r="N137" s="3"/>
      <c r="O137" s="10"/>
      <c r="P137" s="21"/>
      <c r="Q137" s="22"/>
      <c r="R137" s="5"/>
      <c r="S137" s="6"/>
      <c r="T137" s="21"/>
      <c r="U137" s="22"/>
      <c r="V137" s="5"/>
      <c r="W137" s="6"/>
      <c r="X137" s="21"/>
      <c r="Y137" s="22"/>
      <c r="Z137" s="5"/>
      <c r="AA137" s="6"/>
      <c r="AB137" s="21"/>
      <c r="AC137" s="22"/>
      <c r="AD137" s="5"/>
      <c r="AE137" s="6"/>
      <c r="AF137" s="21"/>
      <c r="AG137" s="22"/>
      <c r="AH137" s="5"/>
      <c r="AI137" s="6"/>
    </row>
    <row r="138" spans="2:35" ht="15" thickBot="1" x14ac:dyDescent="0.4">
      <c r="B138" s="4" t="s">
        <v>61</v>
      </c>
      <c r="C138" s="4"/>
      <c r="D138" s="4"/>
      <c r="E138" s="24">
        <f>IF(SUM(D133:D136)&gt;2,$D$13,IF(SUM(D133:D136)&lt;2,0,IF(G140&gt;H140,$D$13,IF(G140&lt;H140,0,IF(E133&gt;F133,$D$13,0)))))</f>
        <v>0</v>
      </c>
      <c r="F138" s="24"/>
      <c r="G138" s="24"/>
      <c r="H138" s="24"/>
      <c r="I138" s="4" t="s">
        <v>61</v>
      </c>
      <c r="J138" s="24"/>
      <c r="K138" s="4"/>
      <c r="L138" s="1">
        <f>IF(SUM(K133:K136)&gt;2,$D$13,IF(SUM(K133:K136)&lt;2,0,IF(N140&gt;O140,$D$13,IF(N140&lt;O140,0,IF(L133&gt;M133,$D$13,0)))))</f>
        <v>4</v>
      </c>
      <c r="M138" s="1"/>
      <c r="N138" s="1"/>
      <c r="O138" s="6"/>
      <c r="P138" s="12">
        <f>SUM(P133:P136)</f>
        <v>12</v>
      </c>
      <c r="Q138" s="13">
        <f t="shared" ref="Q138:AG138" si="96">SUM(Q133:Q136)</f>
        <v>44</v>
      </c>
      <c r="R138" s="14">
        <f t="shared" si="96"/>
        <v>0</v>
      </c>
      <c r="S138" s="10">
        <f t="shared" si="96"/>
        <v>4</v>
      </c>
      <c r="T138" s="12">
        <f t="shared" si="96"/>
        <v>13</v>
      </c>
      <c r="U138" s="13">
        <f t="shared" si="96"/>
        <v>44</v>
      </c>
      <c r="V138" s="14">
        <f t="shared" si="96"/>
        <v>0</v>
      </c>
      <c r="W138" s="10">
        <f t="shared" si="96"/>
        <v>4</v>
      </c>
      <c r="X138" s="12">
        <f t="shared" si="96"/>
        <v>15</v>
      </c>
      <c r="Y138" s="13">
        <f t="shared" si="96"/>
        <v>44</v>
      </c>
      <c r="Z138" s="14">
        <f t="shared" si="96"/>
        <v>0</v>
      </c>
      <c r="AA138" s="10">
        <f t="shared" si="96"/>
        <v>4</v>
      </c>
      <c r="AB138" s="12">
        <f t="shared" si="96"/>
        <v>0</v>
      </c>
      <c r="AC138" s="13">
        <f t="shared" si="96"/>
        <v>0</v>
      </c>
      <c r="AD138" s="14">
        <f t="shared" si="96"/>
        <v>0</v>
      </c>
      <c r="AE138" s="10">
        <f t="shared" si="96"/>
        <v>0</v>
      </c>
      <c r="AF138" s="12">
        <f t="shared" si="96"/>
        <v>0</v>
      </c>
      <c r="AG138" s="13">
        <f t="shared" si="96"/>
        <v>0</v>
      </c>
      <c r="AH138" s="14"/>
      <c r="AI138" s="10"/>
    </row>
    <row r="139" spans="2:35" x14ac:dyDescent="0.35">
      <c r="B139" s="4" t="s">
        <v>62</v>
      </c>
      <c r="C139" s="4"/>
      <c r="D139" s="4"/>
      <c r="E139" s="25">
        <v>0</v>
      </c>
      <c r="F139" s="24"/>
      <c r="G139" s="24"/>
      <c r="H139" s="24"/>
      <c r="I139" s="4" t="s">
        <v>62</v>
      </c>
      <c r="J139" s="24"/>
      <c r="K139" s="4"/>
      <c r="L139" s="2">
        <v>0</v>
      </c>
      <c r="M139" s="1"/>
      <c r="N139" s="1"/>
      <c r="O139" s="1"/>
    </row>
    <row r="140" spans="2:35" s="45" customFormat="1" x14ac:dyDescent="0.35">
      <c r="B140" s="43" t="s">
        <v>63</v>
      </c>
      <c r="C140" s="43">
        <f>IF(G140+H140&gt;0,1,0)</f>
        <v>1</v>
      </c>
      <c r="D140" s="43"/>
      <c r="E140" s="43">
        <f>SUM(E133:E139)</f>
        <v>0</v>
      </c>
      <c r="F140" s="43">
        <f>SUM(F133:F139)</f>
        <v>12</v>
      </c>
      <c r="G140" s="43">
        <f>SUM(G133:G139)</f>
        <v>40</v>
      </c>
      <c r="H140" s="43">
        <f>SUM(H133:H139)</f>
        <v>132</v>
      </c>
      <c r="I140" s="43" t="s">
        <v>63</v>
      </c>
      <c r="J140" s="43">
        <f>IF(C140=1,1,0)</f>
        <v>1</v>
      </c>
      <c r="K140" s="43"/>
      <c r="L140" s="43">
        <f>SUM(L133:L139)</f>
        <v>16</v>
      </c>
      <c r="M140" s="43">
        <f>SUM(M133:M139)</f>
        <v>0</v>
      </c>
      <c r="N140" s="43">
        <f>SUM(N133:N139)</f>
        <v>132</v>
      </c>
      <c r="O140" s="43">
        <f>SUM(O133:O139)</f>
        <v>40</v>
      </c>
    </row>
    <row r="141" spans="2:35" ht="15" thickBot="1" x14ac:dyDescent="0.4"/>
    <row r="142" spans="2:35" ht="15" thickBot="1" x14ac:dyDescent="0.4">
      <c r="B142" s="56" t="str">
        <f>E4</f>
        <v>Grampian</v>
      </c>
      <c r="C142" s="57"/>
      <c r="D142" s="57"/>
      <c r="E142" s="57"/>
      <c r="F142" s="57"/>
      <c r="G142" s="57"/>
      <c r="H142" s="58"/>
      <c r="I142" s="56" t="str">
        <f>H4</f>
        <v>West</v>
      </c>
      <c r="J142" s="57"/>
      <c r="K142" s="57"/>
      <c r="L142" s="57"/>
      <c r="M142" s="57"/>
      <c r="N142" s="57"/>
      <c r="O142" s="58"/>
      <c r="P142" s="54" t="s">
        <v>42</v>
      </c>
      <c r="Q142" s="55"/>
      <c r="R142" s="53"/>
      <c r="S142" s="53"/>
      <c r="T142" s="54" t="s">
        <v>43</v>
      </c>
      <c r="U142" s="55"/>
      <c r="V142" s="53"/>
      <c r="W142" s="53"/>
      <c r="X142" s="54" t="s">
        <v>44</v>
      </c>
      <c r="Y142" s="55"/>
      <c r="Z142" s="53"/>
      <c r="AA142" s="53"/>
      <c r="AB142" s="54" t="s">
        <v>45</v>
      </c>
      <c r="AC142" s="55"/>
      <c r="AD142" s="53"/>
      <c r="AE142" s="53"/>
      <c r="AF142" s="54" t="s">
        <v>46</v>
      </c>
      <c r="AG142" s="55"/>
      <c r="AH142" s="53"/>
      <c r="AI142" s="53"/>
    </row>
    <row r="143" spans="2:35" s="26" customFormat="1" ht="50.25" customHeight="1" x14ac:dyDescent="0.35">
      <c r="B143" s="38" t="s">
        <v>47</v>
      </c>
      <c r="C143" s="38" t="s">
        <v>9</v>
      </c>
      <c r="D143" s="38" t="s">
        <v>48</v>
      </c>
      <c r="E143" s="38" t="s">
        <v>49</v>
      </c>
      <c r="F143" s="38" t="s">
        <v>50</v>
      </c>
      <c r="G143" s="38" t="s">
        <v>51</v>
      </c>
      <c r="H143" s="38" t="s">
        <v>52</v>
      </c>
      <c r="I143" s="38" t="s">
        <v>47</v>
      </c>
      <c r="J143" s="38" t="s">
        <v>9</v>
      </c>
      <c r="K143" s="38" t="s">
        <v>48</v>
      </c>
      <c r="L143" s="38" t="s">
        <v>49</v>
      </c>
      <c r="M143" s="38" t="s">
        <v>50</v>
      </c>
      <c r="N143" s="38" t="s">
        <v>51</v>
      </c>
      <c r="O143" s="38" t="s">
        <v>52</v>
      </c>
      <c r="P143" s="39" t="s">
        <v>53</v>
      </c>
      <c r="Q143" s="40" t="s">
        <v>54</v>
      </c>
      <c r="R143" s="41" t="s">
        <v>55</v>
      </c>
      <c r="S143" s="42" t="s">
        <v>56</v>
      </c>
      <c r="T143" s="39" t="s">
        <v>53</v>
      </c>
      <c r="U143" s="40" t="s">
        <v>54</v>
      </c>
      <c r="V143" s="41" t="s">
        <v>55</v>
      </c>
      <c r="W143" s="42" t="s">
        <v>56</v>
      </c>
      <c r="X143" s="39" t="s">
        <v>53</v>
      </c>
      <c r="Y143" s="40" t="s">
        <v>54</v>
      </c>
      <c r="Z143" s="41" t="s">
        <v>55</v>
      </c>
      <c r="AA143" s="42" t="s">
        <v>56</v>
      </c>
      <c r="AB143" s="39" t="s">
        <v>53</v>
      </c>
      <c r="AC143" s="40" t="s">
        <v>54</v>
      </c>
      <c r="AD143" s="41" t="s">
        <v>53</v>
      </c>
      <c r="AE143" s="42" t="s">
        <v>54</v>
      </c>
      <c r="AF143" s="39" t="s">
        <v>53</v>
      </c>
      <c r="AG143" s="40" t="s">
        <v>54</v>
      </c>
      <c r="AH143" s="33" t="s">
        <v>55</v>
      </c>
      <c r="AI143" s="34" t="s">
        <v>56</v>
      </c>
    </row>
    <row r="144" spans="2:35" x14ac:dyDescent="0.35">
      <c r="B144" s="37" t="s">
        <v>15</v>
      </c>
      <c r="C144" s="4"/>
      <c r="D144" s="4">
        <f>IF(E144=3,1,0)</f>
        <v>0</v>
      </c>
      <c r="E144" s="4">
        <f t="shared" ref="E144:E147" si="97">SUM(R144,V144,Z144,AD144,AH144)</f>
        <v>0</v>
      </c>
      <c r="F144" s="4">
        <f t="shared" ref="F144:F147" si="98">SUM(S144,W144,AA144,AE144,AI144)</f>
        <v>3</v>
      </c>
      <c r="G144" s="4">
        <f t="shared" ref="G144:G147" si="99">SUM(P144,T144,X144,AB144,AF144)</f>
        <v>14</v>
      </c>
      <c r="H144" s="4">
        <f t="shared" ref="H144:H147" si="100">SUM(Q144,U144,Y144,AC144,AG144)</f>
        <v>33</v>
      </c>
      <c r="I144" s="37" t="s">
        <v>18</v>
      </c>
      <c r="J144" s="4"/>
      <c r="K144" s="4">
        <f>IF(L144=3,1,0)</f>
        <v>1</v>
      </c>
      <c r="L144" s="3">
        <f>F144</f>
        <v>3</v>
      </c>
      <c r="M144" s="3">
        <f>E144</f>
        <v>0</v>
      </c>
      <c r="N144" s="3">
        <f>H144</f>
        <v>33</v>
      </c>
      <c r="O144" s="10">
        <f>G144</f>
        <v>14</v>
      </c>
      <c r="P144" s="8">
        <v>2</v>
      </c>
      <c r="Q144" s="9">
        <v>11</v>
      </c>
      <c r="R144" s="5">
        <f>IF(P144=Q144,0,IF(P144&gt;Q144,1,0))</f>
        <v>0</v>
      </c>
      <c r="S144" s="6">
        <f>IF(P144=Q144,0,IF(Q144&gt;P144,1,0))</f>
        <v>1</v>
      </c>
      <c r="T144" s="8">
        <v>7</v>
      </c>
      <c r="U144" s="9">
        <v>11</v>
      </c>
      <c r="V144" s="5">
        <f>IF(T144=U144,0,IF(T144&gt;U144,1,0))</f>
        <v>0</v>
      </c>
      <c r="W144" s="6">
        <f>IF(T144=U144,0,IF(U144&gt;T144,1,0))</f>
        <v>1</v>
      </c>
      <c r="X144" s="8">
        <v>5</v>
      </c>
      <c r="Y144" s="9">
        <v>11</v>
      </c>
      <c r="Z144" s="5">
        <f>IF(X144=Y144,0,IF(X144&gt;Y144,1,0))</f>
        <v>0</v>
      </c>
      <c r="AA144" s="6">
        <f>IF(X144=Y144,0,IF(Y144&gt;X144,1,0))</f>
        <v>1</v>
      </c>
      <c r="AB144" s="8">
        <v>0</v>
      </c>
      <c r="AC144" s="9">
        <v>0</v>
      </c>
      <c r="AD144" s="5">
        <f>IF(AB144=AC144,0,IF(AB144&gt;AC144,1,0))</f>
        <v>0</v>
      </c>
      <c r="AE144" s="6">
        <f>IF(AB144=AC144,0,IF(AC144&gt;AB144,1,0))</f>
        <v>0</v>
      </c>
      <c r="AF144" s="8">
        <v>0</v>
      </c>
      <c r="AG144" s="9">
        <v>0</v>
      </c>
      <c r="AH144" s="5">
        <f>IF(AF144=AG144,0,IF(AF144&gt;AG144,1,0))</f>
        <v>0</v>
      </c>
      <c r="AI144" s="6">
        <f>IF(AF144=AG144,0,IF(AG144&gt;AF144,1,0))</f>
        <v>0</v>
      </c>
    </row>
    <row r="145" spans="2:35" x14ac:dyDescent="0.35">
      <c r="B145" s="37" t="s">
        <v>21</v>
      </c>
      <c r="C145" s="4"/>
      <c r="D145" s="4">
        <f t="shared" ref="D145:D147" si="101">IF(E145=3,1,0)</f>
        <v>0</v>
      </c>
      <c r="E145" s="4">
        <f t="shared" si="97"/>
        <v>0</v>
      </c>
      <c r="F145" s="4">
        <f t="shared" si="98"/>
        <v>3</v>
      </c>
      <c r="G145" s="4">
        <f t="shared" si="99"/>
        <v>3</v>
      </c>
      <c r="H145" s="4">
        <f t="shared" si="100"/>
        <v>33</v>
      </c>
      <c r="I145" s="37" t="s">
        <v>24</v>
      </c>
      <c r="J145" s="4"/>
      <c r="K145" s="4">
        <f t="shared" ref="K145:K147" si="102">IF(L145=3,1,0)</f>
        <v>1</v>
      </c>
      <c r="L145" s="3">
        <f>F145</f>
        <v>3</v>
      </c>
      <c r="M145" s="3">
        <f>E145</f>
        <v>0</v>
      </c>
      <c r="N145" s="3">
        <f>H145</f>
        <v>33</v>
      </c>
      <c r="O145" s="10">
        <f>G145</f>
        <v>3</v>
      </c>
      <c r="P145" s="8">
        <v>2</v>
      </c>
      <c r="Q145" s="9">
        <v>11</v>
      </c>
      <c r="R145" s="5">
        <f>IF(P145=Q145,0,IF(P145&gt;Q145,1,0))</f>
        <v>0</v>
      </c>
      <c r="S145" s="6">
        <f>IF(P145=Q145,0,IF(Q145&gt;P145,1,0))</f>
        <v>1</v>
      </c>
      <c r="T145" s="8">
        <v>1</v>
      </c>
      <c r="U145" s="9">
        <v>11</v>
      </c>
      <c r="V145" s="5">
        <f>IF(T145=U145,0,IF(T145&gt;U145,1,0))</f>
        <v>0</v>
      </c>
      <c r="W145" s="6">
        <f>IF(T145=U145,0,IF(U145&gt;T145,1,0))</f>
        <v>1</v>
      </c>
      <c r="X145" s="8">
        <v>0</v>
      </c>
      <c r="Y145" s="9">
        <v>11</v>
      </c>
      <c r="Z145" s="5">
        <f>IF(X145=Y145,0,IF(X145&gt;Y145,1,0))</f>
        <v>0</v>
      </c>
      <c r="AA145" s="6">
        <f>IF(X145=Y145,0,IF(Y145&gt;X145,1,0))</f>
        <v>1</v>
      </c>
      <c r="AB145" s="8">
        <v>0</v>
      </c>
      <c r="AC145" s="9">
        <v>0</v>
      </c>
      <c r="AD145" s="5">
        <f>IF(AB145=AC145,0,IF(AB145&gt;AC145,1,0))</f>
        <v>0</v>
      </c>
      <c r="AE145" s="6">
        <f>IF(AB145=AC145,0,IF(AC145&gt;AB145,1,0))</f>
        <v>0</v>
      </c>
      <c r="AF145" s="8">
        <v>0</v>
      </c>
      <c r="AG145" s="9">
        <v>0</v>
      </c>
      <c r="AH145" s="5">
        <f t="shared" ref="AH145:AH147" si="103">IF(AF145=AG145,0,IF(AF145&gt;AG145,1,0))</f>
        <v>0</v>
      </c>
      <c r="AI145" s="6">
        <f t="shared" ref="AI145:AI147" si="104">IF(AF145=AG145,0,IF(AG145&gt;AF145,1,0))</f>
        <v>0</v>
      </c>
    </row>
    <row r="146" spans="2:35" x14ac:dyDescent="0.35">
      <c r="B146" s="37" t="s">
        <v>28</v>
      </c>
      <c r="C146" s="4"/>
      <c r="D146" s="4">
        <f t="shared" si="101"/>
        <v>0</v>
      </c>
      <c r="E146" s="4">
        <f t="shared" si="97"/>
        <v>0</v>
      </c>
      <c r="F146" s="4">
        <f t="shared" si="98"/>
        <v>3</v>
      </c>
      <c r="G146" s="4">
        <f t="shared" si="99"/>
        <v>3</v>
      </c>
      <c r="H146" s="4">
        <f t="shared" si="100"/>
        <v>33</v>
      </c>
      <c r="I146" s="37" t="s">
        <v>31</v>
      </c>
      <c r="J146" s="4"/>
      <c r="K146" s="4">
        <f t="shared" si="102"/>
        <v>1</v>
      </c>
      <c r="L146" s="3">
        <f>F146</f>
        <v>3</v>
      </c>
      <c r="M146" s="3">
        <f>E146</f>
        <v>0</v>
      </c>
      <c r="N146" s="3">
        <f>H146</f>
        <v>33</v>
      </c>
      <c r="O146" s="10">
        <f>G146</f>
        <v>3</v>
      </c>
      <c r="P146" s="8">
        <v>1</v>
      </c>
      <c r="Q146" s="9">
        <v>11</v>
      </c>
      <c r="R146" s="5">
        <f>IF(P146=Q146,0,IF(P146&gt;Q146,1,0))</f>
        <v>0</v>
      </c>
      <c r="S146" s="6">
        <f>IF(P146=Q146,0,IF(Q146&gt;P146,1,0))</f>
        <v>1</v>
      </c>
      <c r="T146" s="8">
        <v>2</v>
      </c>
      <c r="U146" s="9">
        <v>11</v>
      </c>
      <c r="V146" s="5">
        <f>IF(T146=U146,0,IF(T146&gt;U146,1,0))</f>
        <v>0</v>
      </c>
      <c r="W146" s="6">
        <f>IF(T146=U146,0,IF(U146&gt;T146,1,0))</f>
        <v>1</v>
      </c>
      <c r="X146" s="8">
        <v>0</v>
      </c>
      <c r="Y146" s="9">
        <v>11</v>
      </c>
      <c r="Z146" s="5">
        <f>IF(X146=Y146,0,IF(X146&gt;Y146,1,0))</f>
        <v>0</v>
      </c>
      <c r="AA146" s="6">
        <f>IF(X146=Y146,0,IF(Y146&gt;X146,1,0))</f>
        <v>1</v>
      </c>
      <c r="AB146" s="8">
        <v>0</v>
      </c>
      <c r="AC146" s="9">
        <v>0</v>
      </c>
      <c r="AD146" s="5">
        <f>IF(AB146=AC146,0,IF(AB146&gt;AC146,1,0))</f>
        <v>0</v>
      </c>
      <c r="AE146" s="6">
        <f>IF(AB146=AC146,0,IF(AC146&gt;AB146,1,0))</f>
        <v>0</v>
      </c>
      <c r="AF146" s="8">
        <v>0</v>
      </c>
      <c r="AG146" s="9">
        <v>0</v>
      </c>
      <c r="AH146" s="5">
        <f t="shared" si="103"/>
        <v>0</v>
      </c>
      <c r="AI146" s="6">
        <f t="shared" si="104"/>
        <v>0</v>
      </c>
    </row>
    <row r="147" spans="2:35" x14ac:dyDescent="0.35">
      <c r="B147" s="37" t="s">
        <v>34</v>
      </c>
      <c r="C147" s="4"/>
      <c r="D147" s="4">
        <f t="shared" si="101"/>
        <v>0</v>
      </c>
      <c r="E147" s="4">
        <f t="shared" si="97"/>
        <v>0</v>
      </c>
      <c r="F147" s="4">
        <f t="shared" si="98"/>
        <v>3</v>
      </c>
      <c r="G147" s="4">
        <f t="shared" si="99"/>
        <v>1</v>
      </c>
      <c r="H147" s="4">
        <f t="shared" si="100"/>
        <v>33</v>
      </c>
      <c r="I147" s="37" t="s">
        <v>37</v>
      </c>
      <c r="J147" s="4"/>
      <c r="K147" s="4">
        <f t="shared" si="102"/>
        <v>1</v>
      </c>
      <c r="L147" s="3">
        <f>F147</f>
        <v>3</v>
      </c>
      <c r="M147" s="3">
        <f>E147</f>
        <v>0</v>
      </c>
      <c r="N147" s="3">
        <f>H147</f>
        <v>33</v>
      </c>
      <c r="O147" s="10">
        <f>G147</f>
        <v>1</v>
      </c>
      <c r="P147" s="8">
        <v>1</v>
      </c>
      <c r="Q147" s="9">
        <v>11</v>
      </c>
      <c r="R147" s="5">
        <f>IF(P147=Q147,0,IF(P147&gt;Q147,1,0))</f>
        <v>0</v>
      </c>
      <c r="S147" s="6">
        <f>IF(P147=Q147,0,IF(Q147&gt;P147,1,0))</f>
        <v>1</v>
      </c>
      <c r="T147" s="8">
        <v>0</v>
      </c>
      <c r="U147" s="9">
        <v>11</v>
      </c>
      <c r="V147" s="5">
        <f>IF(T147=U147,0,IF(T147&gt;U147,1,0))</f>
        <v>0</v>
      </c>
      <c r="W147" s="6">
        <f>IF(T147=U147,0,IF(U147&gt;T147,1,0))</f>
        <v>1</v>
      </c>
      <c r="X147" s="8">
        <v>0</v>
      </c>
      <c r="Y147" s="9">
        <v>11</v>
      </c>
      <c r="Z147" s="5">
        <f>IF(X147=Y147,0,IF(X147&gt;Y147,1,0))</f>
        <v>0</v>
      </c>
      <c r="AA147" s="6">
        <f>IF(X147=Y147,0,IF(Y147&gt;X147,1,0))</f>
        <v>1</v>
      </c>
      <c r="AB147" s="8">
        <v>0</v>
      </c>
      <c r="AC147" s="9">
        <v>0</v>
      </c>
      <c r="AD147" s="5">
        <f>IF(AB147=AC147,0,IF(AB147&gt;AC147,1,0))</f>
        <v>0</v>
      </c>
      <c r="AE147" s="6">
        <f>IF(AB147=AC147,0,IF(AC147&gt;AB147,1,0))</f>
        <v>0</v>
      </c>
      <c r="AF147" s="8">
        <v>0</v>
      </c>
      <c r="AG147" s="9">
        <v>0</v>
      </c>
      <c r="AH147" s="5">
        <f t="shared" si="103"/>
        <v>0</v>
      </c>
      <c r="AI147" s="6">
        <f t="shared" si="104"/>
        <v>0</v>
      </c>
    </row>
    <row r="148" spans="2:35" x14ac:dyDescent="0.35">
      <c r="B148" s="4" t="s">
        <v>64</v>
      </c>
      <c r="C148" s="4"/>
      <c r="D148" s="4">
        <f>SUM(D144:D147)</f>
        <v>0</v>
      </c>
      <c r="E148" s="4"/>
      <c r="F148" s="4"/>
      <c r="G148" s="4"/>
      <c r="H148" s="4"/>
      <c r="I148" s="4"/>
      <c r="J148" s="4"/>
      <c r="K148" s="4">
        <f>SUM(K144:K147)</f>
        <v>4</v>
      </c>
      <c r="L148" s="3"/>
      <c r="M148" s="3"/>
      <c r="N148" s="3"/>
      <c r="O148" s="10"/>
      <c r="P148" s="21"/>
      <c r="Q148" s="22"/>
      <c r="R148" s="5"/>
      <c r="S148" s="6"/>
      <c r="T148" s="21"/>
      <c r="U148" s="22"/>
      <c r="V148" s="5"/>
      <c r="W148" s="6"/>
      <c r="X148" s="21"/>
      <c r="Y148" s="22"/>
      <c r="Z148" s="5"/>
      <c r="AA148" s="6"/>
      <c r="AB148" s="21"/>
      <c r="AC148" s="22"/>
      <c r="AD148" s="5"/>
      <c r="AE148" s="6"/>
      <c r="AF148" s="21"/>
      <c r="AG148" s="22"/>
      <c r="AH148" s="5"/>
      <c r="AI148" s="6"/>
    </row>
    <row r="149" spans="2:35" ht="15" thickBot="1" x14ac:dyDescent="0.4">
      <c r="B149" s="4" t="s">
        <v>61</v>
      </c>
      <c r="C149" s="4"/>
      <c r="D149" s="4"/>
      <c r="E149" s="24">
        <f>IF(SUM(D144:D147)&gt;2,$D$13,IF(SUM(D144:D147)&lt;2,0,IF(G151&gt;H151,$D$13,IF(G151&lt;H151,0,IF(E144&gt;F144,$D$13,0)))))</f>
        <v>0</v>
      </c>
      <c r="F149" s="24"/>
      <c r="G149" s="24"/>
      <c r="H149" s="24"/>
      <c r="I149" s="4" t="s">
        <v>61</v>
      </c>
      <c r="J149" s="24"/>
      <c r="K149" s="4"/>
      <c r="L149" s="1">
        <f>IF(SUM(K144:K147)&gt;2,$D$13,IF(SUM(K144:K147)&lt;2,0,IF(N151&gt;O151,$D$13,IF(N151&lt;O151,0,IF(L144&gt;M144,$D$13,0)))))</f>
        <v>4</v>
      </c>
      <c r="M149" s="1"/>
      <c r="N149" s="1"/>
      <c r="O149" s="6"/>
      <c r="P149" s="12">
        <f>SUM(P144:P147)</f>
        <v>6</v>
      </c>
      <c r="Q149" s="13">
        <f t="shared" ref="Q149:AG149" si="105">SUM(Q144:Q147)</f>
        <v>44</v>
      </c>
      <c r="R149" s="14">
        <f t="shared" si="105"/>
        <v>0</v>
      </c>
      <c r="S149" s="10">
        <f t="shared" si="105"/>
        <v>4</v>
      </c>
      <c r="T149" s="12">
        <f t="shared" si="105"/>
        <v>10</v>
      </c>
      <c r="U149" s="13">
        <f t="shared" si="105"/>
        <v>44</v>
      </c>
      <c r="V149" s="14">
        <f t="shared" si="105"/>
        <v>0</v>
      </c>
      <c r="W149" s="10">
        <f t="shared" si="105"/>
        <v>4</v>
      </c>
      <c r="X149" s="12">
        <f t="shared" si="105"/>
        <v>5</v>
      </c>
      <c r="Y149" s="13">
        <f t="shared" si="105"/>
        <v>44</v>
      </c>
      <c r="Z149" s="14">
        <f t="shared" si="105"/>
        <v>0</v>
      </c>
      <c r="AA149" s="10">
        <f t="shared" si="105"/>
        <v>4</v>
      </c>
      <c r="AB149" s="12">
        <f t="shared" si="105"/>
        <v>0</v>
      </c>
      <c r="AC149" s="13">
        <f t="shared" si="105"/>
        <v>0</v>
      </c>
      <c r="AD149" s="14">
        <f t="shared" si="105"/>
        <v>0</v>
      </c>
      <c r="AE149" s="10">
        <f t="shared" si="105"/>
        <v>0</v>
      </c>
      <c r="AF149" s="12">
        <f t="shared" si="105"/>
        <v>0</v>
      </c>
      <c r="AG149" s="13">
        <f t="shared" si="105"/>
        <v>0</v>
      </c>
      <c r="AH149" s="14"/>
      <c r="AI149" s="10"/>
    </row>
    <row r="150" spans="2:35" x14ac:dyDescent="0.35">
      <c r="B150" s="4" t="s">
        <v>62</v>
      </c>
      <c r="C150" s="4"/>
      <c r="D150" s="4"/>
      <c r="E150" s="25">
        <v>0</v>
      </c>
      <c r="F150" s="24"/>
      <c r="G150" s="24"/>
      <c r="H150" s="24"/>
      <c r="I150" s="4" t="s">
        <v>62</v>
      </c>
      <c r="J150" s="24"/>
      <c r="K150" s="4"/>
      <c r="L150" s="2">
        <v>0</v>
      </c>
      <c r="M150" s="1"/>
      <c r="N150" s="1"/>
      <c r="O150" s="1"/>
    </row>
    <row r="151" spans="2:35" s="45" customFormat="1" x14ac:dyDescent="0.35">
      <c r="B151" s="43" t="s">
        <v>63</v>
      </c>
      <c r="C151" s="43">
        <f>IF(G151+H151&gt;0,1,0)</f>
        <v>1</v>
      </c>
      <c r="D151" s="43"/>
      <c r="E151" s="43">
        <f>SUM(E144:E150)</f>
        <v>0</v>
      </c>
      <c r="F151" s="43">
        <f>SUM(F144:F150)</f>
        <v>12</v>
      </c>
      <c r="G151" s="43">
        <f>SUM(G144:G150)</f>
        <v>21</v>
      </c>
      <c r="H151" s="43">
        <f>SUM(H144:H150)</f>
        <v>132</v>
      </c>
      <c r="I151" s="43" t="s">
        <v>63</v>
      </c>
      <c r="J151" s="43">
        <f>IF(C151=1,1,0)</f>
        <v>1</v>
      </c>
      <c r="K151" s="43"/>
      <c r="L151" s="43">
        <f>SUM(L144:L150)</f>
        <v>16</v>
      </c>
      <c r="M151" s="43">
        <f>SUM(M144:M150)</f>
        <v>0</v>
      </c>
      <c r="N151" s="43">
        <f>SUM(N144:N150)</f>
        <v>132</v>
      </c>
      <c r="O151" s="43">
        <f>SUM(O144:O150)</f>
        <v>21</v>
      </c>
    </row>
    <row r="152" spans="2:35" ht="15" thickBot="1" x14ac:dyDescent="0.4"/>
    <row r="153" spans="2:35" ht="15" thickBot="1" x14ac:dyDescent="0.4">
      <c r="B153" s="56" t="str">
        <f>F4</f>
        <v>Highlands &amp; Islands</v>
      </c>
      <c r="C153" s="57"/>
      <c r="D153" s="57"/>
      <c r="E153" s="57"/>
      <c r="F153" s="57"/>
      <c r="G153" s="57"/>
      <c r="H153" s="58"/>
      <c r="I153" s="56" t="str">
        <f>G4</f>
        <v>Tayside &amp; Fife</v>
      </c>
      <c r="J153" s="57"/>
      <c r="K153" s="57"/>
      <c r="L153" s="57"/>
      <c r="M153" s="57"/>
      <c r="N153" s="57"/>
      <c r="O153" s="58"/>
      <c r="P153" s="54" t="s">
        <v>42</v>
      </c>
      <c r="Q153" s="55"/>
      <c r="R153" s="53"/>
      <c r="S153" s="53"/>
      <c r="T153" s="54" t="s">
        <v>43</v>
      </c>
      <c r="U153" s="55"/>
      <c r="V153" s="53"/>
      <c r="W153" s="53"/>
      <c r="X153" s="54" t="s">
        <v>44</v>
      </c>
      <c r="Y153" s="55"/>
      <c r="Z153" s="53"/>
      <c r="AA153" s="53"/>
      <c r="AB153" s="54" t="s">
        <v>45</v>
      </c>
      <c r="AC153" s="55"/>
      <c r="AD153" s="53"/>
      <c r="AE153" s="53"/>
      <c r="AF153" s="54" t="s">
        <v>46</v>
      </c>
      <c r="AG153" s="55"/>
      <c r="AH153" s="53"/>
      <c r="AI153" s="53"/>
    </row>
    <row r="154" spans="2:35" s="26" customFormat="1" ht="50.25" customHeight="1" x14ac:dyDescent="0.35">
      <c r="B154" s="38" t="s">
        <v>47</v>
      </c>
      <c r="C154" s="38" t="s">
        <v>9</v>
      </c>
      <c r="D154" s="38" t="s">
        <v>48</v>
      </c>
      <c r="E154" s="38" t="s">
        <v>49</v>
      </c>
      <c r="F154" s="38" t="s">
        <v>50</v>
      </c>
      <c r="G154" s="38" t="s">
        <v>51</v>
      </c>
      <c r="H154" s="38" t="s">
        <v>52</v>
      </c>
      <c r="I154" s="38" t="s">
        <v>47</v>
      </c>
      <c r="J154" s="38" t="s">
        <v>9</v>
      </c>
      <c r="K154" s="38" t="s">
        <v>48</v>
      </c>
      <c r="L154" s="38" t="s">
        <v>49</v>
      </c>
      <c r="M154" s="38" t="s">
        <v>50</v>
      </c>
      <c r="N154" s="38" t="s">
        <v>51</v>
      </c>
      <c r="O154" s="38" t="s">
        <v>52</v>
      </c>
      <c r="P154" s="39" t="s">
        <v>53</v>
      </c>
      <c r="Q154" s="40" t="s">
        <v>54</v>
      </c>
      <c r="R154" s="41" t="s">
        <v>55</v>
      </c>
      <c r="S154" s="42" t="s">
        <v>56</v>
      </c>
      <c r="T154" s="39" t="s">
        <v>53</v>
      </c>
      <c r="U154" s="40" t="s">
        <v>54</v>
      </c>
      <c r="V154" s="41" t="s">
        <v>55</v>
      </c>
      <c r="W154" s="42" t="s">
        <v>56</v>
      </c>
      <c r="X154" s="39" t="s">
        <v>53</v>
      </c>
      <c r="Y154" s="40" t="s">
        <v>54</v>
      </c>
      <c r="Z154" s="41" t="s">
        <v>55</v>
      </c>
      <c r="AA154" s="42" t="s">
        <v>56</v>
      </c>
      <c r="AB154" s="39" t="s">
        <v>53</v>
      </c>
      <c r="AC154" s="40" t="s">
        <v>54</v>
      </c>
      <c r="AD154" s="41" t="s">
        <v>53</v>
      </c>
      <c r="AE154" s="42" t="s">
        <v>54</v>
      </c>
      <c r="AF154" s="39" t="s">
        <v>53</v>
      </c>
      <c r="AG154" s="40" t="s">
        <v>54</v>
      </c>
      <c r="AH154" s="33" t="s">
        <v>55</v>
      </c>
      <c r="AI154" s="34" t="s">
        <v>56</v>
      </c>
    </row>
    <row r="155" spans="2:35" x14ac:dyDescent="0.35">
      <c r="B155" s="37" t="s">
        <v>16</v>
      </c>
      <c r="C155" s="4"/>
      <c r="D155" s="4">
        <f>IF(E155=3,1,0)</f>
        <v>0</v>
      </c>
      <c r="E155" s="4">
        <f t="shared" ref="E155:E158" si="106">SUM(R155,V155,Z155,AD155,AH155)</f>
        <v>2</v>
      </c>
      <c r="F155" s="4">
        <f t="shared" ref="F155:F158" si="107">SUM(S155,W155,AA155,AE155,AI155)</f>
        <v>3</v>
      </c>
      <c r="G155" s="4">
        <f t="shared" ref="G155:G158" si="108">SUM(P155,T155,X155,AB155,AF155)</f>
        <v>49</v>
      </c>
      <c r="H155" s="4">
        <f t="shared" ref="H155:H158" si="109">SUM(Q155,U155,Y155,AC155,AG155)</f>
        <v>55</v>
      </c>
      <c r="I155" s="37" t="s">
        <v>17</v>
      </c>
      <c r="J155" s="4"/>
      <c r="K155" s="4">
        <f>IF(L155=3,1,0)</f>
        <v>1</v>
      </c>
      <c r="L155" s="3">
        <f>F155</f>
        <v>3</v>
      </c>
      <c r="M155" s="3">
        <f>E155</f>
        <v>2</v>
      </c>
      <c r="N155" s="3">
        <f>H155</f>
        <v>55</v>
      </c>
      <c r="O155" s="10">
        <f>G155</f>
        <v>49</v>
      </c>
      <c r="P155" s="8">
        <v>9</v>
      </c>
      <c r="Q155" s="9">
        <v>11</v>
      </c>
      <c r="R155" s="5">
        <f>IF(P155=Q155,0,IF(P155&gt;Q155,1,0))</f>
        <v>0</v>
      </c>
      <c r="S155" s="6">
        <f>IF(P155=Q155,0,IF(Q155&gt;P155,1,0))</f>
        <v>1</v>
      </c>
      <c r="T155" s="8">
        <v>13</v>
      </c>
      <c r="U155" s="9">
        <v>11</v>
      </c>
      <c r="V155" s="5">
        <f>IF(T155=U155,0,IF(T155&gt;U155,1,0))</f>
        <v>1</v>
      </c>
      <c r="W155" s="6">
        <f>IF(T155=U155,0,IF(U155&gt;T155,1,0))</f>
        <v>0</v>
      </c>
      <c r="X155" s="8">
        <v>5</v>
      </c>
      <c r="Y155" s="9">
        <v>11</v>
      </c>
      <c r="Z155" s="5">
        <f>IF(X155=Y155,0,IF(X155&gt;Y155,1,0))</f>
        <v>0</v>
      </c>
      <c r="AA155" s="6">
        <f>IF(X155=Y155,0,IF(Y155&gt;X155,1,0))</f>
        <v>1</v>
      </c>
      <c r="AB155" s="8">
        <v>11</v>
      </c>
      <c r="AC155" s="9">
        <v>9</v>
      </c>
      <c r="AD155" s="5">
        <f>IF(AB155=AC155,0,IF(AB155&gt;AC155,1,0))</f>
        <v>1</v>
      </c>
      <c r="AE155" s="6">
        <f>IF(AB155=AC155,0,IF(AC155&gt;AB155,1,0))</f>
        <v>0</v>
      </c>
      <c r="AF155" s="8">
        <v>11</v>
      </c>
      <c r="AG155" s="9">
        <v>13</v>
      </c>
      <c r="AH155" s="5">
        <f>IF(AF155=AG155,0,IF(AF155&gt;AG155,1,0))</f>
        <v>0</v>
      </c>
      <c r="AI155" s="6">
        <f>IF(AF155=AG155,0,IF(AG155&gt;AF155,1,0))</f>
        <v>1</v>
      </c>
    </row>
    <row r="156" spans="2:35" x14ac:dyDescent="0.35">
      <c r="B156" s="37" t="s">
        <v>22</v>
      </c>
      <c r="C156" s="4"/>
      <c r="D156" s="4">
        <f t="shared" ref="D156:D158" si="110">IF(E156=3,1,0)</f>
        <v>1</v>
      </c>
      <c r="E156" s="4">
        <f t="shared" si="106"/>
        <v>3</v>
      </c>
      <c r="F156" s="4">
        <f t="shared" si="107"/>
        <v>0</v>
      </c>
      <c r="G156" s="4">
        <f t="shared" si="108"/>
        <v>33</v>
      </c>
      <c r="H156" s="4">
        <f t="shared" si="109"/>
        <v>11</v>
      </c>
      <c r="I156" s="37" t="s">
        <v>23</v>
      </c>
      <c r="J156" s="4"/>
      <c r="K156" s="4">
        <f t="shared" ref="K156:K158" si="111">IF(L156=3,1,0)</f>
        <v>0</v>
      </c>
      <c r="L156" s="3">
        <f>F156</f>
        <v>0</v>
      </c>
      <c r="M156" s="3">
        <f>E156</f>
        <v>3</v>
      </c>
      <c r="N156" s="3">
        <f>H156</f>
        <v>11</v>
      </c>
      <c r="O156" s="10">
        <f>G156</f>
        <v>33</v>
      </c>
      <c r="P156" s="8">
        <v>11</v>
      </c>
      <c r="Q156" s="9">
        <v>3</v>
      </c>
      <c r="R156" s="5">
        <f>IF(P156=Q156,0,IF(P156&gt;Q156,1,0))</f>
        <v>1</v>
      </c>
      <c r="S156" s="6">
        <f>IF(P156=Q156,0,IF(Q156&gt;P156,1,0))</f>
        <v>0</v>
      </c>
      <c r="T156" s="8">
        <v>11</v>
      </c>
      <c r="U156" s="9">
        <v>6</v>
      </c>
      <c r="V156" s="5">
        <f>IF(T156=U156,0,IF(T156&gt;U156,1,0))</f>
        <v>1</v>
      </c>
      <c r="W156" s="6">
        <f>IF(T156=U156,0,IF(U156&gt;T156,1,0))</f>
        <v>0</v>
      </c>
      <c r="X156" s="8">
        <v>11</v>
      </c>
      <c r="Y156" s="9">
        <v>2</v>
      </c>
      <c r="Z156" s="5">
        <f>IF(X156=Y156,0,IF(X156&gt;Y156,1,0))</f>
        <v>1</v>
      </c>
      <c r="AA156" s="6">
        <f>IF(X156=Y156,0,IF(Y156&gt;X156,1,0))</f>
        <v>0</v>
      </c>
      <c r="AB156" s="8">
        <v>0</v>
      </c>
      <c r="AC156" s="9">
        <v>0</v>
      </c>
      <c r="AD156" s="5">
        <f>IF(AB156=AC156,0,IF(AB156&gt;AC156,1,0))</f>
        <v>0</v>
      </c>
      <c r="AE156" s="6">
        <f>IF(AB156=AC156,0,IF(AC156&gt;AB156,1,0))</f>
        <v>0</v>
      </c>
      <c r="AF156" s="8">
        <v>0</v>
      </c>
      <c r="AG156" s="9">
        <v>0</v>
      </c>
      <c r="AH156" s="5">
        <f t="shared" ref="AH156:AH158" si="112">IF(AF156=AG156,0,IF(AF156&gt;AG156,1,0))</f>
        <v>0</v>
      </c>
      <c r="AI156" s="6">
        <f t="shared" ref="AI156:AI158" si="113">IF(AF156=AG156,0,IF(AG156&gt;AF156,1,0))</f>
        <v>0</v>
      </c>
    </row>
    <row r="157" spans="2:35" x14ac:dyDescent="0.35">
      <c r="B157" s="37" t="s">
        <v>29</v>
      </c>
      <c r="C157" s="4"/>
      <c r="D157" s="4">
        <f t="shared" si="110"/>
        <v>1</v>
      </c>
      <c r="E157" s="4">
        <f t="shared" si="106"/>
        <v>3</v>
      </c>
      <c r="F157" s="4">
        <f t="shared" si="107"/>
        <v>0</v>
      </c>
      <c r="G157" s="4">
        <f t="shared" si="108"/>
        <v>33</v>
      </c>
      <c r="H157" s="4">
        <f t="shared" si="109"/>
        <v>14</v>
      </c>
      <c r="I157" s="37" t="s">
        <v>30</v>
      </c>
      <c r="J157" s="4"/>
      <c r="K157" s="4">
        <f t="shared" si="111"/>
        <v>0</v>
      </c>
      <c r="L157" s="3">
        <f>F157</f>
        <v>0</v>
      </c>
      <c r="M157" s="3">
        <f>E157</f>
        <v>3</v>
      </c>
      <c r="N157" s="3">
        <f>H157</f>
        <v>14</v>
      </c>
      <c r="O157" s="10">
        <f>G157</f>
        <v>33</v>
      </c>
      <c r="P157" s="8">
        <v>11</v>
      </c>
      <c r="Q157" s="9">
        <v>5</v>
      </c>
      <c r="R157" s="5">
        <f>IF(P157=Q157,0,IF(P157&gt;Q157,1,0))</f>
        <v>1</v>
      </c>
      <c r="S157" s="6">
        <f>IF(P157=Q157,0,IF(Q157&gt;P157,1,0))</f>
        <v>0</v>
      </c>
      <c r="T157" s="8">
        <v>11</v>
      </c>
      <c r="U157" s="9">
        <v>5</v>
      </c>
      <c r="V157" s="5">
        <f>IF(T157=U157,0,IF(T157&gt;U157,1,0))</f>
        <v>1</v>
      </c>
      <c r="W157" s="6">
        <f>IF(T157=U157,0,IF(U157&gt;T157,1,0))</f>
        <v>0</v>
      </c>
      <c r="X157" s="8">
        <v>11</v>
      </c>
      <c r="Y157" s="9">
        <v>4</v>
      </c>
      <c r="Z157" s="5">
        <f>IF(X157=Y157,0,IF(X157&gt;Y157,1,0))</f>
        <v>1</v>
      </c>
      <c r="AA157" s="6">
        <f>IF(X157=Y157,0,IF(Y157&gt;X157,1,0))</f>
        <v>0</v>
      </c>
      <c r="AB157" s="8">
        <v>0</v>
      </c>
      <c r="AC157" s="9">
        <v>0</v>
      </c>
      <c r="AD157" s="5">
        <f>IF(AB157=AC157,0,IF(AB157&gt;AC157,1,0))</f>
        <v>0</v>
      </c>
      <c r="AE157" s="6">
        <f>IF(AB157=AC157,0,IF(AC157&gt;AB157,1,0))</f>
        <v>0</v>
      </c>
      <c r="AF157" s="8">
        <v>0</v>
      </c>
      <c r="AG157" s="9">
        <v>0</v>
      </c>
      <c r="AH157" s="5">
        <f t="shared" si="112"/>
        <v>0</v>
      </c>
      <c r="AI157" s="6">
        <f t="shared" si="113"/>
        <v>0</v>
      </c>
    </row>
    <row r="158" spans="2:35" x14ac:dyDescent="0.35">
      <c r="B158" s="37" t="s">
        <v>35</v>
      </c>
      <c r="C158" s="4"/>
      <c r="D158" s="4">
        <f t="shared" si="110"/>
        <v>0</v>
      </c>
      <c r="E158" s="4">
        <f t="shared" si="106"/>
        <v>0</v>
      </c>
      <c r="F158" s="4">
        <f t="shared" si="107"/>
        <v>3</v>
      </c>
      <c r="G158" s="4">
        <f t="shared" si="108"/>
        <v>18</v>
      </c>
      <c r="H158" s="4">
        <f t="shared" si="109"/>
        <v>33</v>
      </c>
      <c r="I158" s="37" t="s">
        <v>36</v>
      </c>
      <c r="J158" s="4"/>
      <c r="K158" s="4">
        <f t="shared" si="111"/>
        <v>1</v>
      </c>
      <c r="L158" s="3">
        <f>F158</f>
        <v>3</v>
      </c>
      <c r="M158" s="3">
        <f>E158</f>
        <v>0</v>
      </c>
      <c r="N158" s="3">
        <f>H158</f>
        <v>33</v>
      </c>
      <c r="O158" s="10">
        <f>G158</f>
        <v>18</v>
      </c>
      <c r="P158" s="8">
        <v>5</v>
      </c>
      <c r="Q158" s="9">
        <v>11</v>
      </c>
      <c r="R158" s="5">
        <f>IF(P158=Q158,0,IF(P158&gt;Q158,1,0))</f>
        <v>0</v>
      </c>
      <c r="S158" s="6">
        <f>IF(P158=Q158,0,IF(Q158&gt;P158,1,0))</f>
        <v>1</v>
      </c>
      <c r="T158" s="8">
        <v>9</v>
      </c>
      <c r="U158" s="9">
        <v>11</v>
      </c>
      <c r="V158" s="5">
        <f>IF(T158=U158,0,IF(T158&gt;U158,1,0))</f>
        <v>0</v>
      </c>
      <c r="W158" s="6">
        <f>IF(T158=U158,0,IF(U158&gt;T158,1,0))</f>
        <v>1</v>
      </c>
      <c r="X158" s="8">
        <v>4</v>
      </c>
      <c r="Y158" s="9">
        <v>11</v>
      </c>
      <c r="Z158" s="5">
        <f>IF(X158=Y158,0,IF(X158&gt;Y158,1,0))</f>
        <v>0</v>
      </c>
      <c r="AA158" s="6">
        <f>IF(X158=Y158,0,IF(Y158&gt;X158,1,0))</f>
        <v>1</v>
      </c>
      <c r="AB158" s="8">
        <v>0</v>
      </c>
      <c r="AC158" s="9">
        <v>0</v>
      </c>
      <c r="AD158" s="5">
        <f>IF(AB158=AC158,0,IF(AB158&gt;AC158,1,0))</f>
        <v>0</v>
      </c>
      <c r="AE158" s="6">
        <f>IF(AB158=AC158,0,IF(AC158&gt;AB158,1,0))</f>
        <v>0</v>
      </c>
      <c r="AF158" s="8">
        <v>0</v>
      </c>
      <c r="AG158" s="9">
        <v>0</v>
      </c>
      <c r="AH158" s="5">
        <f t="shared" si="112"/>
        <v>0</v>
      </c>
      <c r="AI158" s="6">
        <f t="shared" si="113"/>
        <v>0</v>
      </c>
    </row>
    <row r="159" spans="2:35" x14ac:dyDescent="0.35">
      <c r="B159" s="4" t="s">
        <v>64</v>
      </c>
      <c r="C159" s="4"/>
      <c r="D159" s="4">
        <f>SUM(D155:D158)</f>
        <v>2</v>
      </c>
      <c r="E159" s="4"/>
      <c r="F159" s="4"/>
      <c r="G159" s="4"/>
      <c r="H159" s="4"/>
      <c r="I159" s="4"/>
      <c r="J159" s="4"/>
      <c r="K159" s="4">
        <f>SUM(K155:K158)</f>
        <v>2</v>
      </c>
      <c r="L159" s="3"/>
      <c r="M159" s="3"/>
      <c r="N159" s="3"/>
      <c r="O159" s="10"/>
      <c r="P159" s="21"/>
      <c r="Q159" s="22"/>
      <c r="R159" s="5"/>
      <c r="S159" s="6"/>
      <c r="T159" s="21"/>
      <c r="U159" s="22"/>
      <c r="V159" s="5"/>
      <c r="W159" s="6"/>
      <c r="X159" s="21"/>
      <c r="Y159" s="22"/>
      <c r="Z159" s="5"/>
      <c r="AA159" s="6"/>
      <c r="AB159" s="21"/>
      <c r="AC159" s="22"/>
      <c r="AD159" s="5"/>
      <c r="AE159" s="6"/>
      <c r="AF159" s="21"/>
      <c r="AG159" s="22"/>
      <c r="AH159" s="5"/>
      <c r="AI159" s="6"/>
    </row>
    <row r="160" spans="2:35" ht="15" thickBot="1" x14ac:dyDescent="0.4">
      <c r="B160" s="4" t="s">
        <v>61</v>
      </c>
      <c r="C160" s="4"/>
      <c r="D160" s="4"/>
      <c r="E160" s="24">
        <f>IF(SUM(D155:D158)&gt;2,$D$13,IF(SUM(D155:D158)&lt;2,0,IF(G162&gt;H162,$D$13,IF(G162&lt;H162,0,IF(E155&gt;F155,$D$13,0)))))</f>
        <v>4</v>
      </c>
      <c r="F160" s="24"/>
      <c r="G160" s="24"/>
      <c r="H160" s="24"/>
      <c r="I160" s="4" t="s">
        <v>61</v>
      </c>
      <c r="J160" s="24"/>
      <c r="K160" s="4"/>
      <c r="L160" s="1">
        <f>IF(SUM(K155:K158)&gt;2,$D$13,IF(SUM(K155:K158)&lt;2,0,IF(N162&gt;O162,$D$13,IF(N162&lt;O162,0,IF(L155&gt;M155,$D$13,0)))))</f>
        <v>0</v>
      </c>
      <c r="M160" s="1"/>
      <c r="N160" s="1"/>
      <c r="O160" s="6"/>
      <c r="P160" s="12">
        <f>SUM(P155:P158)</f>
        <v>36</v>
      </c>
      <c r="Q160" s="13">
        <f t="shared" ref="Q160:AG160" si="114">SUM(Q155:Q158)</f>
        <v>30</v>
      </c>
      <c r="R160" s="14">
        <f t="shared" si="114"/>
        <v>2</v>
      </c>
      <c r="S160" s="10">
        <f t="shared" si="114"/>
        <v>2</v>
      </c>
      <c r="T160" s="12">
        <f t="shared" si="114"/>
        <v>44</v>
      </c>
      <c r="U160" s="13">
        <f t="shared" si="114"/>
        <v>33</v>
      </c>
      <c r="V160" s="14">
        <f t="shared" si="114"/>
        <v>3</v>
      </c>
      <c r="W160" s="10">
        <f t="shared" si="114"/>
        <v>1</v>
      </c>
      <c r="X160" s="12">
        <f t="shared" si="114"/>
        <v>31</v>
      </c>
      <c r="Y160" s="13">
        <f t="shared" si="114"/>
        <v>28</v>
      </c>
      <c r="Z160" s="14">
        <f t="shared" si="114"/>
        <v>2</v>
      </c>
      <c r="AA160" s="10">
        <f t="shared" si="114"/>
        <v>2</v>
      </c>
      <c r="AB160" s="12">
        <f t="shared" si="114"/>
        <v>11</v>
      </c>
      <c r="AC160" s="13">
        <f t="shared" si="114"/>
        <v>9</v>
      </c>
      <c r="AD160" s="14">
        <f t="shared" si="114"/>
        <v>1</v>
      </c>
      <c r="AE160" s="10">
        <f t="shared" si="114"/>
        <v>0</v>
      </c>
      <c r="AF160" s="12">
        <f t="shared" si="114"/>
        <v>11</v>
      </c>
      <c r="AG160" s="13">
        <f t="shared" si="114"/>
        <v>13</v>
      </c>
      <c r="AH160" s="14"/>
      <c r="AI160" s="10"/>
    </row>
    <row r="161" spans="2:35" x14ac:dyDescent="0.35">
      <c r="B161" s="4" t="s">
        <v>62</v>
      </c>
      <c r="C161" s="4"/>
      <c r="D161" s="4"/>
      <c r="E161" s="25">
        <v>0</v>
      </c>
      <c r="F161" s="24"/>
      <c r="G161" s="24"/>
      <c r="H161" s="24"/>
      <c r="I161" s="4" t="s">
        <v>62</v>
      </c>
      <c r="J161" s="24"/>
      <c r="K161" s="4"/>
      <c r="L161" s="2">
        <v>0</v>
      </c>
      <c r="M161" s="1"/>
      <c r="N161" s="1"/>
      <c r="O161" s="1"/>
    </row>
    <row r="162" spans="2:35" s="45" customFormat="1" x14ac:dyDescent="0.35">
      <c r="B162" s="43" t="s">
        <v>63</v>
      </c>
      <c r="C162" s="43">
        <f>IF(G162+H162&gt;0,1,0)</f>
        <v>1</v>
      </c>
      <c r="D162" s="43"/>
      <c r="E162" s="43">
        <f>SUM(E155:E161)</f>
        <v>12</v>
      </c>
      <c r="F162" s="43">
        <f>SUM(F155:F161)</f>
        <v>6</v>
      </c>
      <c r="G162" s="43">
        <f>SUM(G155:G161)</f>
        <v>133</v>
      </c>
      <c r="H162" s="43">
        <f>SUM(H155:H161)</f>
        <v>113</v>
      </c>
      <c r="I162" s="43" t="s">
        <v>63</v>
      </c>
      <c r="J162" s="43">
        <f>IF(C162=1,1,0)</f>
        <v>1</v>
      </c>
      <c r="K162" s="43"/>
      <c r="L162" s="43">
        <f>SUM(L155:L161)</f>
        <v>6</v>
      </c>
      <c r="M162" s="43">
        <f>SUM(M155:M161)</f>
        <v>8</v>
      </c>
      <c r="N162" s="43">
        <f>SUM(N155:N161)</f>
        <v>113</v>
      </c>
      <c r="O162" s="43">
        <f>SUM(O155:O161)</f>
        <v>133</v>
      </c>
    </row>
    <row r="163" spans="2:35" ht="15" thickBot="1" x14ac:dyDescent="0.4"/>
    <row r="164" spans="2:35" ht="15" thickBot="1" x14ac:dyDescent="0.4">
      <c r="B164" s="56" t="str">
        <f>F4</f>
        <v>Highlands &amp; Islands</v>
      </c>
      <c r="C164" s="57"/>
      <c r="D164" s="57"/>
      <c r="E164" s="57"/>
      <c r="F164" s="57"/>
      <c r="G164" s="57"/>
      <c r="H164" s="58"/>
      <c r="I164" s="56" t="str">
        <f>H4</f>
        <v>West</v>
      </c>
      <c r="J164" s="57"/>
      <c r="K164" s="57"/>
      <c r="L164" s="57"/>
      <c r="M164" s="57"/>
      <c r="N164" s="57"/>
      <c r="O164" s="58"/>
      <c r="P164" s="54" t="s">
        <v>42</v>
      </c>
      <c r="Q164" s="55"/>
      <c r="R164" s="53"/>
      <c r="S164" s="53"/>
      <c r="T164" s="54" t="s">
        <v>43</v>
      </c>
      <c r="U164" s="55"/>
      <c r="V164" s="53"/>
      <c r="W164" s="53"/>
      <c r="X164" s="54" t="s">
        <v>44</v>
      </c>
      <c r="Y164" s="55"/>
      <c r="Z164" s="53"/>
      <c r="AA164" s="53"/>
      <c r="AB164" s="54" t="s">
        <v>45</v>
      </c>
      <c r="AC164" s="55"/>
      <c r="AD164" s="53"/>
      <c r="AE164" s="53"/>
      <c r="AF164" s="54" t="s">
        <v>46</v>
      </c>
      <c r="AG164" s="55"/>
      <c r="AH164" s="53"/>
      <c r="AI164" s="53"/>
    </row>
    <row r="165" spans="2:35" s="26" customFormat="1" ht="50.25" customHeight="1" x14ac:dyDescent="0.35">
      <c r="B165" s="38" t="s">
        <v>47</v>
      </c>
      <c r="C165" s="38" t="s">
        <v>9</v>
      </c>
      <c r="D165" s="38" t="s">
        <v>48</v>
      </c>
      <c r="E165" s="38" t="s">
        <v>49</v>
      </c>
      <c r="F165" s="38" t="s">
        <v>50</v>
      </c>
      <c r="G165" s="38" t="s">
        <v>51</v>
      </c>
      <c r="H165" s="38" t="s">
        <v>52</v>
      </c>
      <c r="I165" s="38" t="s">
        <v>47</v>
      </c>
      <c r="J165" s="38" t="s">
        <v>9</v>
      </c>
      <c r="K165" s="38" t="s">
        <v>48</v>
      </c>
      <c r="L165" s="38" t="s">
        <v>49</v>
      </c>
      <c r="M165" s="38" t="s">
        <v>50</v>
      </c>
      <c r="N165" s="38" t="s">
        <v>51</v>
      </c>
      <c r="O165" s="38" t="s">
        <v>52</v>
      </c>
      <c r="P165" s="39" t="s">
        <v>53</v>
      </c>
      <c r="Q165" s="40" t="s">
        <v>54</v>
      </c>
      <c r="R165" s="41" t="s">
        <v>55</v>
      </c>
      <c r="S165" s="42" t="s">
        <v>56</v>
      </c>
      <c r="T165" s="39" t="s">
        <v>53</v>
      </c>
      <c r="U165" s="40" t="s">
        <v>54</v>
      </c>
      <c r="V165" s="41" t="s">
        <v>55</v>
      </c>
      <c r="W165" s="42" t="s">
        <v>56</v>
      </c>
      <c r="X165" s="39" t="s">
        <v>53</v>
      </c>
      <c r="Y165" s="40" t="s">
        <v>54</v>
      </c>
      <c r="Z165" s="41" t="s">
        <v>55</v>
      </c>
      <c r="AA165" s="42" t="s">
        <v>56</v>
      </c>
      <c r="AB165" s="39" t="s">
        <v>53</v>
      </c>
      <c r="AC165" s="40" t="s">
        <v>54</v>
      </c>
      <c r="AD165" s="41" t="s">
        <v>53</v>
      </c>
      <c r="AE165" s="42" t="s">
        <v>54</v>
      </c>
      <c r="AF165" s="39" t="s">
        <v>53</v>
      </c>
      <c r="AG165" s="40" t="s">
        <v>54</v>
      </c>
      <c r="AH165" s="33" t="s">
        <v>55</v>
      </c>
      <c r="AI165" s="34" t="s">
        <v>56</v>
      </c>
    </row>
    <row r="166" spans="2:35" x14ac:dyDescent="0.35">
      <c r="B166" s="37" t="s">
        <v>16</v>
      </c>
      <c r="C166" s="4"/>
      <c r="D166" s="4">
        <f>IF(E166=3,1,0)</f>
        <v>0</v>
      </c>
      <c r="E166" s="4">
        <f t="shared" ref="E166:E169" si="115">SUM(R166,V166,Z166,AD166,AH166)</f>
        <v>0</v>
      </c>
      <c r="F166" s="4">
        <f t="shared" ref="F166:F169" si="116">SUM(S166,W166,AA166,AE166,AI166)</f>
        <v>3</v>
      </c>
      <c r="G166" s="4">
        <f t="shared" ref="G166:G169" si="117">SUM(P166,T166,X166,AB166,AF166)</f>
        <v>22</v>
      </c>
      <c r="H166" s="4">
        <f t="shared" ref="H166:H169" si="118">SUM(Q166,U166,Y166,AC166,AG166)</f>
        <v>35</v>
      </c>
      <c r="I166" s="37" t="s">
        <v>18</v>
      </c>
      <c r="J166" s="4"/>
      <c r="K166" s="4">
        <f>IF(L166=3,1,0)</f>
        <v>1</v>
      </c>
      <c r="L166" s="3">
        <f>F166</f>
        <v>3</v>
      </c>
      <c r="M166" s="3">
        <f>E166</f>
        <v>0</v>
      </c>
      <c r="N166" s="3">
        <f>H166</f>
        <v>35</v>
      </c>
      <c r="O166" s="10">
        <f>G166</f>
        <v>22</v>
      </c>
      <c r="P166" s="8">
        <v>6</v>
      </c>
      <c r="Q166" s="9">
        <v>11</v>
      </c>
      <c r="R166" s="5">
        <f>IF(P166=Q166,0,IF(P166&gt;Q166,1,0))</f>
        <v>0</v>
      </c>
      <c r="S166" s="6">
        <f>IF(P166=Q166,0,IF(Q166&gt;P166,1,0))</f>
        <v>1</v>
      </c>
      <c r="T166" s="8">
        <v>11</v>
      </c>
      <c r="U166" s="9">
        <v>13</v>
      </c>
      <c r="V166" s="5">
        <f>IF(T166=U166,0,IF(T166&gt;U166,1,0))</f>
        <v>0</v>
      </c>
      <c r="W166" s="6">
        <f>IF(T166=U166,0,IF(U166&gt;T166,1,0))</f>
        <v>1</v>
      </c>
      <c r="X166" s="8">
        <v>5</v>
      </c>
      <c r="Y166" s="9">
        <v>11</v>
      </c>
      <c r="Z166" s="5">
        <f>IF(X166=Y166,0,IF(X166&gt;Y166,1,0))</f>
        <v>0</v>
      </c>
      <c r="AA166" s="6">
        <f>IF(X166=Y166,0,IF(Y166&gt;X166,1,0))</f>
        <v>1</v>
      </c>
      <c r="AB166" s="8">
        <v>0</v>
      </c>
      <c r="AC166" s="9">
        <v>0</v>
      </c>
      <c r="AD166" s="5">
        <f>IF(AB166=AC166,0,IF(AB166&gt;AC166,1,0))</f>
        <v>0</v>
      </c>
      <c r="AE166" s="6">
        <f>IF(AB166=AC166,0,IF(AC166&gt;AB166,1,0))</f>
        <v>0</v>
      </c>
      <c r="AF166" s="8">
        <v>0</v>
      </c>
      <c r="AG166" s="9">
        <v>0</v>
      </c>
      <c r="AH166" s="5">
        <f>IF(AF166=AG166,0,IF(AF166&gt;AG166,1,0))</f>
        <v>0</v>
      </c>
      <c r="AI166" s="6">
        <f>IF(AF166=AG166,0,IF(AG166&gt;AF166,1,0))</f>
        <v>0</v>
      </c>
    </row>
    <row r="167" spans="2:35" x14ac:dyDescent="0.35">
      <c r="B167" s="37" t="s">
        <v>22</v>
      </c>
      <c r="C167" s="4"/>
      <c r="D167" s="4">
        <f t="shared" ref="D167:D169" si="119">IF(E167=3,1,0)</f>
        <v>1</v>
      </c>
      <c r="E167" s="4">
        <f t="shared" si="115"/>
        <v>3</v>
      </c>
      <c r="F167" s="4">
        <f t="shared" si="116"/>
        <v>2</v>
      </c>
      <c r="G167" s="4">
        <f t="shared" si="117"/>
        <v>48</v>
      </c>
      <c r="H167" s="4">
        <f t="shared" si="118"/>
        <v>37</v>
      </c>
      <c r="I167" s="37" t="s">
        <v>24</v>
      </c>
      <c r="J167" s="4"/>
      <c r="K167" s="4">
        <f t="shared" ref="K167:K169" si="120">IF(L167=3,1,0)</f>
        <v>0</v>
      </c>
      <c r="L167" s="3">
        <f>F167</f>
        <v>2</v>
      </c>
      <c r="M167" s="3">
        <f>E167</f>
        <v>3</v>
      </c>
      <c r="N167" s="3">
        <f>H167</f>
        <v>37</v>
      </c>
      <c r="O167" s="10">
        <f>G167</f>
        <v>48</v>
      </c>
      <c r="P167" s="8">
        <v>10</v>
      </c>
      <c r="Q167" s="9">
        <v>12</v>
      </c>
      <c r="R167" s="5">
        <f>IF(P167=Q167,0,IF(P167&gt;Q167,1,0))</f>
        <v>0</v>
      </c>
      <c r="S167" s="6">
        <f>IF(P167=Q167,0,IF(Q167&gt;P167,1,0))</f>
        <v>1</v>
      </c>
      <c r="T167" s="8">
        <v>11</v>
      </c>
      <c r="U167" s="9">
        <v>3</v>
      </c>
      <c r="V167" s="5">
        <f>IF(T167=U167,0,IF(T167&gt;U167,1,0))</f>
        <v>1</v>
      </c>
      <c r="W167" s="6">
        <f>IF(T167=U167,0,IF(U167&gt;T167,1,0))</f>
        <v>0</v>
      </c>
      <c r="X167" s="8">
        <v>11</v>
      </c>
      <c r="Y167" s="9">
        <v>5</v>
      </c>
      <c r="Z167" s="5">
        <f>IF(X167=Y167,0,IF(X167&gt;Y167,1,0))</f>
        <v>1</v>
      </c>
      <c r="AA167" s="6">
        <f>IF(X167=Y167,0,IF(Y167&gt;X167,1,0))</f>
        <v>0</v>
      </c>
      <c r="AB167" s="8">
        <v>5</v>
      </c>
      <c r="AC167" s="9">
        <v>11</v>
      </c>
      <c r="AD167" s="5">
        <f>IF(AB167=AC167,0,IF(AB167&gt;AC167,1,0))</f>
        <v>0</v>
      </c>
      <c r="AE167" s="6">
        <f>IF(AB167=AC167,0,IF(AC167&gt;AB167,1,0))</f>
        <v>1</v>
      </c>
      <c r="AF167" s="8">
        <v>11</v>
      </c>
      <c r="AG167" s="9">
        <v>6</v>
      </c>
      <c r="AH167" s="5">
        <f t="shared" ref="AH167:AH169" si="121">IF(AF167=AG167,0,IF(AF167&gt;AG167,1,0))</f>
        <v>1</v>
      </c>
      <c r="AI167" s="6">
        <f t="shared" ref="AI167:AI169" si="122">IF(AF167=AG167,0,IF(AG167&gt;AF167,1,0))</f>
        <v>0</v>
      </c>
    </row>
    <row r="168" spans="2:35" x14ac:dyDescent="0.35">
      <c r="B168" s="37" t="s">
        <v>29</v>
      </c>
      <c r="C168" s="4"/>
      <c r="D168" s="4">
        <f t="shared" si="119"/>
        <v>0</v>
      </c>
      <c r="E168" s="4">
        <f t="shared" si="115"/>
        <v>0</v>
      </c>
      <c r="F168" s="4">
        <f t="shared" si="116"/>
        <v>3</v>
      </c>
      <c r="G168" s="4">
        <f t="shared" si="117"/>
        <v>26</v>
      </c>
      <c r="H168" s="4">
        <f t="shared" si="118"/>
        <v>34</v>
      </c>
      <c r="I168" s="37" t="s">
        <v>31</v>
      </c>
      <c r="J168" s="4"/>
      <c r="K168" s="4">
        <f t="shared" si="120"/>
        <v>1</v>
      </c>
      <c r="L168" s="3">
        <f>F168</f>
        <v>3</v>
      </c>
      <c r="M168" s="3">
        <f>E168</f>
        <v>0</v>
      </c>
      <c r="N168" s="3">
        <f>H168</f>
        <v>34</v>
      </c>
      <c r="O168" s="10">
        <f>G168</f>
        <v>26</v>
      </c>
      <c r="P168" s="8">
        <v>9</v>
      </c>
      <c r="Q168" s="9">
        <v>11</v>
      </c>
      <c r="R168" s="5">
        <f>IF(P168=Q168,0,IF(P168&gt;Q168,1,0))</f>
        <v>0</v>
      </c>
      <c r="S168" s="6">
        <f>IF(P168=Q168,0,IF(Q168&gt;P168,1,0))</f>
        <v>1</v>
      </c>
      <c r="T168" s="8">
        <v>7</v>
      </c>
      <c r="U168" s="9">
        <v>11</v>
      </c>
      <c r="V168" s="5">
        <f>IF(T168=U168,0,IF(T168&gt;U168,1,0))</f>
        <v>0</v>
      </c>
      <c r="W168" s="6">
        <f>IF(T168=U168,0,IF(U168&gt;T168,1,0))</f>
        <v>1</v>
      </c>
      <c r="X168" s="8">
        <v>10</v>
      </c>
      <c r="Y168" s="9">
        <v>12</v>
      </c>
      <c r="Z168" s="5">
        <f>IF(X168=Y168,0,IF(X168&gt;Y168,1,0))</f>
        <v>0</v>
      </c>
      <c r="AA168" s="6">
        <f>IF(X168=Y168,0,IF(Y168&gt;X168,1,0))</f>
        <v>1</v>
      </c>
      <c r="AB168" s="8">
        <v>0</v>
      </c>
      <c r="AC168" s="9">
        <v>0</v>
      </c>
      <c r="AD168" s="5">
        <f>IF(AB168=AC168,0,IF(AB168&gt;AC168,1,0))</f>
        <v>0</v>
      </c>
      <c r="AE168" s="6">
        <f>IF(AB168=AC168,0,IF(AC168&gt;AB168,1,0))</f>
        <v>0</v>
      </c>
      <c r="AF168" s="8">
        <v>0</v>
      </c>
      <c r="AG168" s="9">
        <v>0</v>
      </c>
      <c r="AH168" s="5">
        <f t="shared" si="121"/>
        <v>0</v>
      </c>
      <c r="AI168" s="6">
        <f t="shared" si="122"/>
        <v>0</v>
      </c>
    </row>
    <row r="169" spans="2:35" x14ac:dyDescent="0.35">
      <c r="B169" s="37" t="s">
        <v>35</v>
      </c>
      <c r="C169" s="4"/>
      <c r="D169" s="4">
        <f t="shared" si="119"/>
        <v>0</v>
      </c>
      <c r="E169" s="4">
        <f t="shared" si="115"/>
        <v>0</v>
      </c>
      <c r="F169" s="4">
        <f t="shared" si="116"/>
        <v>3</v>
      </c>
      <c r="G169" s="4">
        <f t="shared" si="117"/>
        <v>2</v>
      </c>
      <c r="H169" s="4">
        <f t="shared" si="118"/>
        <v>33</v>
      </c>
      <c r="I169" s="37" t="s">
        <v>37</v>
      </c>
      <c r="J169" s="4"/>
      <c r="K169" s="4">
        <f t="shared" si="120"/>
        <v>1</v>
      </c>
      <c r="L169" s="3">
        <f>F169</f>
        <v>3</v>
      </c>
      <c r="M169" s="3">
        <f>E169</f>
        <v>0</v>
      </c>
      <c r="N169" s="3">
        <f>H169</f>
        <v>33</v>
      </c>
      <c r="O169" s="10">
        <f>G169</f>
        <v>2</v>
      </c>
      <c r="P169" s="8">
        <v>0</v>
      </c>
      <c r="Q169" s="9">
        <v>11</v>
      </c>
      <c r="R169" s="5">
        <f>IF(P169=Q169,0,IF(P169&gt;Q169,1,0))</f>
        <v>0</v>
      </c>
      <c r="S169" s="6">
        <f>IF(P169=Q169,0,IF(Q169&gt;P169,1,0))</f>
        <v>1</v>
      </c>
      <c r="T169" s="8">
        <v>1</v>
      </c>
      <c r="U169" s="9">
        <v>11</v>
      </c>
      <c r="V169" s="5">
        <f>IF(T169=U169,0,IF(T169&gt;U169,1,0))</f>
        <v>0</v>
      </c>
      <c r="W169" s="6">
        <f>IF(T169=U169,0,IF(U169&gt;T169,1,0))</f>
        <v>1</v>
      </c>
      <c r="X169" s="8">
        <v>1</v>
      </c>
      <c r="Y169" s="9">
        <v>11</v>
      </c>
      <c r="Z169" s="5">
        <f>IF(X169=Y169,0,IF(X169&gt;Y169,1,0))</f>
        <v>0</v>
      </c>
      <c r="AA169" s="6">
        <f>IF(X169=Y169,0,IF(Y169&gt;X169,1,0))</f>
        <v>1</v>
      </c>
      <c r="AB169" s="8">
        <v>0</v>
      </c>
      <c r="AC169" s="9">
        <v>0</v>
      </c>
      <c r="AD169" s="5">
        <f>IF(AB169=AC169,0,IF(AB169&gt;AC169,1,0))</f>
        <v>0</v>
      </c>
      <c r="AE169" s="6">
        <f>IF(AB169=AC169,0,IF(AC169&gt;AB169,1,0))</f>
        <v>0</v>
      </c>
      <c r="AF169" s="8">
        <v>0</v>
      </c>
      <c r="AG169" s="9">
        <v>0</v>
      </c>
      <c r="AH169" s="5">
        <f t="shared" si="121"/>
        <v>0</v>
      </c>
      <c r="AI169" s="6">
        <f t="shared" si="122"/>
        <v>0</v>
      </c>
    </row>
    <row r="170" spans="2:35" x14ac:dyDescent="0.35">
      <c r="B170" s="4" t="s">
        <v>64</v>
      </c>
      <c r="C170" s="4"/>
      <c r="D170" s="4">
        <f>SUM(D166:D169)</f>
        <v>1</v>
      </c>
      <c r="E170" s="4"/>
      <c r="F170" s="4"/>
      <c r="G170" s="4"/>
      <c r="H170" s="4"/>
      <c r="I170" s="4"/>
      <c r="J170" s="4"/>
      <c r="K170" s="4">
        <f>SUM(K166:K169)</f>
        <v>3</v>
      </c>
      <c r="L170" s="3"/>
      <c r="M170" s="3"/>
      <c r="N170" s="3"/>
      <c r="O170" s="10"/>
      <c r="P170" s="21"/>
      <c r="Q170" s="22"/>
      <c r="R170" s="5"/>
      <c r="S170" s="6"/>
      <c r="T170" s="21"/>
      <c r="U170" s="22"/>
      <c r="V170" s="5"/>
      <c r="W170" s="6"/>
      <c r="X170" s="21"/>
      <c r="Y170" s="22"/>
      <c r="Z170" s="5"/>
      <c r="AA170" s="6"/>
      <c r="AB170" s="21"/>
      <c r="AC170" s="22"/>
      <c r="AD170" s="5"/>
      <c r="AE170" s="6"/>
      <c r="AF170" s="21"/>
      <c r="AG170" s="22"/>
      <c r="AH170" s="5"/>
      <c r="AI170" s="6"/>
    </row>
    <row r="171" spans="2:35" ht="15" thickBot="1" x14ac:dyDescent="0.4">
      <c r="B171" s="4" t="s">
        <v>61</v>
      </c>
      <c r="C171" s="4"/>
      <c r="D171" s="4"/>
      <c r="E171" s="24">
        <f>IF(SUM(D166:D169)&gt;2,$D$13,IF(SUM(D166:D169)&lt;2,0,IF(G173&gt;H173,$D$13,IF(G173&lt;H173,0,IF(E166&gt;F166,$D$13,0)))))</f>
        <v>0</v>
      </c>
      <c r="F171" s="24"/>
      <c r="G171" s="24"/>
      <c r="H171" s="24"/>
      <c r="I171" s="4" t="s">
        <v>61</v>
      </c>
      <c r="J171" s="24"/>
      <c r="K171" s="4"/>
      <c r="L171" s="1">
        <f>IF(SUM(K166:K169)&gt;2,$D$13,IF(SUM(K166:K169)&lt;2,0,IF(N173&gt;O173,$D$13,IF(N173&lt;O173,0,IF(L166&gt;M166,$D$13,0)))))</f>
        <v>4</v>
      </c>
      <c r="M171" s="1"/>
      <c r="N171" s="1"/>
      <c r="O171" s="6"/>
      <c r="P171" s="12">
        <f>SUM(P166:P169)</f>
        <v>25</v>
      </c>
      <c r="Q171" s="13">
        <f t="shared" ref="Q171:AG171" si="123">SUM(Q166:Q169)</f>
        <v>45</v>
      </c>
      <c r="R171" s="14">
        <f t="shared" si="123"/>
        <v>0</v>
      </c>
      <c r="S171" s="10">
        <f t="shared" si="123"/>
        <v>4</v>
      </c>
      <c r="T171" s="12">
        <f t="shared" si="123"/>
        <v>30</v>
      </c>
      <c r="U171" s="13">
        <f t="shared" si="123"/>
        <v>38</v>
      </c>
      <c r="V171" s="14">
        <f t="shared" si="123"/>
        <v>1</v>
      </c>
      <c r="W171" s="10">
        <f t="shared" si="123"/>
        <v>3</v>
      </c>
      <c r="X171" s="12">
        <f t="shared" si="123"/>
        <v>27</v>
      </c>
      <c r="Y171" s="13">
        <f t="shared" si="123"/>
        <v>39</v>
      </c>
      <c r="Z171" s="14">
        <f t="shared" si="123"/>
        <v>1</v>
      </c>
      <c r="AA171" s="10">
        <f t="shared" si="123"/>
        <v>3</v>
      </c>
      <c r="AB171" s="12">
        <f t="shared" si="123"/>
        <v>5</v>
      </c>
      <c r="AC171" s="13">
        <f t="shared" si="123"/>
        <v>11</v>
      </c>
      <c r="AD171" s="14">
        <f t="shared" si="123"/>
        <v>0</v>
      </c>
      <c r="AE171" s="10">
        <f t="shared" si="123"/>
        <v>1</v>
      </c>
      <c r="AF171" s="12">
        <f t="shared" si="123"/>
        <v>11</v>
      </c>
      <c r="AG171" s="13">
        <f t="shared" si="123"/>
        <v>6</v>
      </c>
      <c r="AH171" s="14"/>
      <c r="AI171" s="10"/>
    </row>
    <row r="172" spans="2:35" x14ac:dyDescent="0.35">
      <c r="B172" s="4" t="s">
        <v>62</v>
      </c>
      <c r="C172" s="4"/>
      <c r="D172" s="4"/>
      <c r="E172" s="25">
        <v>0</v>
      </c>
      <c r="F172" s="24"/>
      <c r="G172" s="24"/>
      <c r="H172" s="24"/>
      <c r="I172" s="4" t="s">
        <v>62</v>
      </c>
      <c r="J172" s="24"/>
      <c r="K172" s="4"/>
      <c r="L172" s="2">
        <v>0</v>
      </c>
      <c r="M172" s="1"/>
      <c r="N172" s="1"/>
      <c r="O172" s="1"/>
    </row>
    <row r="173" spans="2:35" s="45" customFormat="1" x14ac:dyDescent="0.35">
      <c r="B173" s="43" t="s">
        <v>63</v>
      </c>
      <c r="C173" s="43">
        <f>IF(G173+H173&gt;0,1,0)</f>
        <v>1</v>
      </c>
      <c r="D173" s="43"/>
      <c r="E173" s="43">
        <f>SUM(E166:E172)</f>
        <v>3</v>
      </c>
      <c r="F173" s="43">
        <f>SUM(F166:F172)</f>
        <v>11</v>
      </c>
      <c r="G173" s="43">
        <f>SUM(G166:G172)</f>
        <v>98</v>
      </c>
      <c r="H173" s="43">
        <f>SUM(H166:H172)</f>
        <v>139</v>
      </c>
      <c r="I173" s="43" t="s">
        <v>63</v>
      </c>
      <c r="J173" s="43">
        <f>IF(C173=1,1,0)</f>
        <v>1</v>
      </c>
      <c r="K173" s="43"/>
      <c r="L173" s="43">
        <f>SUM(L166:L172)</f>
        <v>15</v>
      </c>
      <c r="M173" s="43">
        <f>SUM(M166:M172)</f>
        <v>3</v>
      </c>
      <c r="N173" s="43">
        <f>SUM(N166:N172)</f>
        <v>139</v>
      </c>
      <c r="O173" s="43">
        <f>SUM(O166:O172)</f>
        <v>98</v>
      </c>
    </row>
    <row r="174" spans="2:35" ht="15" thickBot="1" x14ac:dyDescent="0.4"/>
    <row r="175" spans="2:35" ht="15" thickBot="1" x14ac:dyDescent="0.4">
      <c r="B175" s="56" t="str">
        <f>G4</f>
        <v>Tayside &amp; Fife</v>
      </c>
      <c r="C175" s="57"/>
      <c r="D175" s="57"/>
      <c r="E175" s="57"/>
      <c r="F175" s="57"/>
      <c r="G175" s="57"/>
      <c r="H175" s="58"/>
      <c r="I175" s="56" t="str">
        <f>H4</f>
        <v>West</v>
      </c>
      <c r="J175" s="57"/>
      <c r="K175" s="57"/>
      <c r="L175" s="57"/>
      <c r="M175" s="57"/>
      <c r="N175" s="57"/>
      <c r="O175" s="58"/>
      <c r="P175" s="54" t="s">
        <v>42</v>
      </c>
      <c r="Q175" s="55"/>
      <c r="R175" s="53"/>
      <c r="S175" s="53"/>
      <c r="T175" s="54" t="s">
        <v>43</v>
      </c>
      <c r="U175" s="55"/>
      <c r="V175" s="53"/>
      <c r="W175" s="53"/>
      <c r="X175" s="54" t="s">
        <v>44</v>
      </c>
      <c r="Y175" s="55"/>
      <c r="Z175" s="53"/>
      <c r="AA175" s="53"/>
      <c r="AB175" s="54" t="s">
        <v>45</v>
      </c>
      <c r="AC175" s="55"/>
      <c r="AD175" s="53"/>
      <c r="AE175" s="53"/>
      <c r="AF175" s="54" t="s">
        <v>46</v>
      </c>
      <c r="AG175" s="55"/>
      <c r="AH175" s="53"/>
      <c r="AI175" s="53"/>
    </row>
    <row r="176" spans="2:35" s="26" customFormat="1" ht="50.25" customHeight="1" x14ac:dyDescent="0.35">
      <c r="B176" s="38" t="s">
        <v>47</v>
      </c>
      <c r="C176" s="38" t="s">
        <v>9</v>
      </c>
      <c r="D176" s="38" t="s">
        <v>48</v>
      </c>
      <c r="E176" s="38" t="s">
        <v>49</v>
      </c>
      <c r="F176" s="38" t="s">
        <v>50</v>
      </c>
      <c r="G176" s="38" t="s">
        <v>51</v>
      </c>
      <c r="H176" s="38" t="s">
        <v>52</v>
      </c>
      <c r="I176" s="38" t="s">
        <v>47</v>
      </c>
      <c r="J176" s="38" t="s">
        <v>9</v>
      </c>
      <c r="K176" s="38" t="s">
        <v>48</v>
      </c>
      <c r="L176" s="38" t="s">
        <v>49</v>
      </c>
      <c r="M176" s="38" t="s">
        <v>50</v>
      </c>
      <c r="N176" s="38" t="s">
        <v>51</v>
      </c>
      <c r="O176" s="38" t="s">
        <v>52</v>
      </c>
      <c r="P176" s="39" t="s">
        <v>53</v>
      </c>
      <c r="Q176" s="40" t="s">
        <v>54</v>
      </c>
      <c r="R176" s="41" t="s">
        <v>55</v>
      </c>
      <c r="S176" s="42" t="s">
        <v>56</v>
      </c>
      <c r="T176" s="39" t="s">
        <v>53</v>
      </c>
      <c r="U176" s="40" t="s">
        <v>54</v>
      </c>
      <c r="V176" s="41" t="s">
        <v>55</v>
      </c>
      <c r="W176" s="42" t="s">
        <v>56</v>
      </c>
      <c r="X176" s="39" t="s">
        <v>53</v>
      </c>
      <c r="Y176" s="40" t="s">
        <v>54</v>
      </c>
      <c r="Z176" s="41" t="s">
        <v>55</v>
      </c>
      <c r="AA176" s="42" t="s">
        <v>56</v>
      </c>
      <c r="AB176" s="39" t="s">
        <v>53</v>
      </c>
      <c r="AC176" s="40" t="s">
        <v>54</v>
      </c>
      <c r="AD176" s="41" t="s">
        <v>53</v>
      </c>
      <c r="AE176" s="42" t="s">
        <v>54</v>
      </c>
      <c r="AF176" s="39" t="s">
        <v>53</v>
      </c>
      <c r="AG176" s="40" t="s">
        <v>54</v>
      </c>
      <c r="AH176" s="33" t="s">
        <v>55</v>
      </c>
      <c r="AI176" s="34" t="s">
        <v>56</v>
      </c>
    </row>
    <row r="177" spans="2:35" x14ac:dyDescent="0.35">
      <c r="B177" s="37" t="s">
        <v>17</v>
      </c>
      <c r="C177" s="4"/>
      <c r="D177" s="4">
        <f>IF(E177=3,1,0)</f>
        <v>1</v>
      </c>
      <c r="E177" s="4">
        <f t="shared" ref="E177:E180" si="124">SUM(R177,V177,Z177,AD177,AH177)</f>
        <v>3</v>
      </c>
      <c r="F177" s="4">
        <f t="shared" ref="F177:F180" si="125">SUM(S177,W177,AA177,AE177,AI177)</f>
        <v>0</v>
      </c>
      <c r="G177" s="4">
        <f t="shared" ref="G177:G180" si="126">SUM(P177,T177,X177,AB177,AF177)</f>
        <v>34</v>
      </c>
      <c r="H177" s="4">
        <f t="shared" ref="H177:H180" si="127">SUM(Q177,U177,Y177,AC177,AG177)</f>
        <v>24</v>
      </c>
      <c r="I177" s="37" t="s">
        <v>18</v>
      </c>
      <c r="J177" s="4"/>
      <c r="K177" s="4">
        <f>IF(L177=3,1,0)</f>
        <v>0</v>
      </c>
      <c r="L177" s="3">
        <f>F177</f>
        <v>0</v>
      </c>
      <c r="M177" s="3">
        <f>E177</f>
        <v>3</v>
      </c>
      <c r="N177" s="3">
        <f>H177</f>
        <v>24</v>
      </c>
      <c r="O177" s="10">
        <f>G177</f>
        <v>34</v>
      </c>
      <c r="P177" s="8">
        <v>11</v>
      </c>
      <c r="Q177" s="9">
        <v>8</v>
      </c>
      <c r="R177" s="5">
        <f>IF(P177=Q177,0,IF(P177&gt;Q177,1,0))</f>
        <v>1</v>
      </c>
      <c r="S177" s="6">
        <f>IF(P177=Q177,0,IF(Q177&gt;P177,1,0))</f>
        <v>0</v>
      </c>
      <c r="T177" s="8">
        <v>11</v>
      </c>
      <c r="U177" s="9">
        <v>6</v>
      </c>
      <c r="V177" s="5">
        <f>IF(T177=U177,0,IF(T177&gt;U177,1,0))</f>
        <v>1</v>
      </c>
      <c r="W177" s="6">
        <f>IF(T177=U177,0,IF(U177&gt;T177,1,0))</f>
        <v>0</v>
      </c>
      <c r="X177" s="8">
        <v>12</v>
      </c>
      <c r="Y177" s="9">
        <v>10</v>
      </c>
      <c r="Z177" s="5">
        <f>IF(X177=Y177,0,IF(X177&gt;Y177,1,0))</f>
        <v>1</v>
      </c>
      <c r="AA177" s="6">
        <f>IF(X177=Y177,0,IF(Y177&gt;X177,1,0))</f>
        <v>0</v>
      </c>
      <c r="AB177" s="8">
        <v>0</v>
      </c>
      <c r="AC177" s="9">
        <v>0</v>
      </c>
      <c r="AD177" s="5">
        <f>IF(AB177=AC177,0,IF(AB177&gt;AC177,1,0))</f>
        <v>0</v>
      </c>
      <c r="AE177" s="6">
        <f>IF(AB177=AC177,0,IF(AC177&gt;AB177,1,0))</f>
        <v>0</v>
      </c>
      <c r="AF177" s="8">
        <v>0</v>
      </c>
      <c r="AG177" s="9">
        <v>0</v>
      </c>
      <c r="AH177" s="5">
        <f>IF(AF177=AG177,0,IF(AF177&gt;AG177,1,0))</f>
        <v>0</v>
      </c>
      <c r="AI177" s="6">
        <f>IF(AF177=AG177,0,IF(AG177&gt;AF177,1,0))</f>
        <v>0</v>
      </c>
    </row>
    <row r="178" spans="2:35" x14ac:dyDescent="0.35">
      <c r="B178" s="37" t="s">
        <v>23</v>
      </c>
      <c r="C178" s="4"/>
      <c r="D178" s="4">
        <f t="shared" ref="D178:D180" si="128">IF(E178=3,1,0)</f>
        <v>0</v>
      </c>
      <c r="E178" s="4">
        <f t="shared" si="124"/>
        <v>0</v>
      </c>
      <c r="F178" s="4">
        <f t="shared" si="125"/>
        <v>3</v>
      </c>
      <c r="G178" s="4">
        <f t="shared" si="126"/>
        <v>7</v>
      </c>
      <c r="H178" s="4">
        <f t="shared" si="127"/>
        <v>33</v>
      </c>
      <c r="I178" s="37" t="s">
        <v>24</v>
      </c>
      <c r="J178" s="4"/>
      <c r="K178" s="4">
        <f t="shared" ref="K178:K180" si="129">IF(L178=3,1,0)</f>
        <v>1</v>
      </c>
      <c r="L178" s="3">
        <f>F178</f>
        <v>3</v>
      </c>
      <c r="M178" s="3">
        <f>E178</f>
        <v>0</v>
      </c>
      <c r="N178" s="3">
        <f>H178</f>
        <v>33</v>
      </c>
      <c r="O178" s="10">
        <f>G178</f>
        <v>7</v>
      </c>
      <c r="P178" s="8">
        <v>3</v>
      </c>
      <c r="Q178" s="9">
        <v>11</v>
      </c>
      <c r="R178" s="5">
        <f>IF(P178=Q178,0,IF(P178&gt;Q178,1,0))</f>
        <v>0</v>
      </c>
      <c r="S178" s="6">
        <f>IF(P178=Q178,0,IF(Q178&gt;P178,1,0))</f>
        <v>1</v>
      </c>
      <c r="T178" s="8">
        <v>2</v>
      </c>
      <c r="U178" s="9">
        <v>11</v>
      </c>
      <c r="V178" s="5">
        <f>IF(T178=U178,0,IF(T178&gt;U178,1,0))</f>
        <v>0</v>
      </c>
      <c r="W178" s="6">
        <f>IF(T178=U178,0,IF(U178&gt;T178,1,0))</f>
        <v>1</v>
      </c>
      <c r="X178" s="8">
        <v>2</v>
      </c>
      <c r="Y178" s="9">
        <v>11</v>
      </c>
      <c r="Z178" s="5">
        <f>IF(X178=Y178,0,IF(X178&gt;Y178,1,0))</f>
        <v>0</v>
      </c>
      <c r="AA178" s="6">
        <f>IF(X178=Y178,0,IF(Y178&gt;X178,1,0))</f>
        <v>1</v>
      </c>
      <c r="AB178" s="8">
        <v>0</v>
      </c>
      <c r="AC178" s="9">
        <v>0</v>
      </c>
      <c r="AD178" s="5">
        <f>IF(AB178=AC178,0,IF(AB178&gt;AC178,1,0))</f>
        <v>0</v>
      </c>
      <c r="AE178" s="6">
        <f>IF(AB178=AC178,0,IF(AC178&gt;AB178,1,0))</f>
        <v>0</v>
      </c>
      <c r="AF178" s="8">
        <v>0</v>
      </c>
      <c r="AG178" s="9">
        <v>0</v>
      </c>
      <c r="AH178" s="5">
        <f t="shared" ref="AH178:AH180" si="130">IF(AF178=AG178,0,IF(AF178&gt;AG178,1,0))</f>
        <v>0</v>
      </c>
      <c r="AI178" s="6">
        <f t="shared" ref="AI178:AI180" si="131">IF(AF178=AG178,0,IF(AG178&gt;AF178,1,0))</f>
        <v>0</v>
      </c>
    </row>
    <row r="179" spans="2:35" x14ac:dyDescent="0.35">
      <c r="B179" s="37" t="s">
        <v>30</v>
      </c>
      <c r="C179" s="4"/>
      <c r="D179" s="4">
        <f t="shared" si="128"/>
        <v>0</v>
      </c>
      <c r="E179" s="4">
        <f t="shared" si="124"/>
        <v>0</v>
      </c>
      <c r="F179" s="4">
        <f t="shared" si="125"/>
        <v>3</v>
      </c>
      <c r="G179" s="4">
        <f t="shared" si="126"/>
        <v>7</v>
      </c>
      <c r="H179" s="4">
        <f t="shared" si="127"/>
        <v>33</v>
      </c>
      <c r="I179" s="37" t="s">
        <v>31</v>
      </c>
      <c r="J179" s="4"/>
      <c r="K179" s="4">
        <f t="shared" si="129"/>
        <v>1</v>
      </c>
      <c r="L179" s="3">
        <f>F179</f>
        <v>3</v>
      </c>
      <c r="M179" s="3">
        <f>E179</f>
        <v>0</v>
      </c>
      <c r="N179" s="3">
        <f>H179</f>
        <v>33</v>
      </c>
      <c r="O179" s="10">
        <f>G179</f>
        <v>7</v>
      </c>
      <c r="P179" s="8">
        <v>3</v>
      </c>
      <c r="Q179" s="9">
        <v>11</v>
      </c>
      <c r="R179" s="5">
        <f>IF(P179=Q179,0,IF(P179&gt;Q179,1,0))</f>
        <v>0</v>
      </c>
      <c r="S179" s="6">
        <f>IF(P179=Q179,0,IF(Q179&gt;P179,1,0))</f>
        <v>1</v>
      </c>
      <c r="T179" s="8">
        <v>3</v>
      </c>
      <c r="U179" s="9">
        <v>11</v>
      </c>
      <c r="V179" s="5">
        <f>IF(T179=U179,0,IF(T179&gt;U179,1,0))</f>
        <v>0</v>
      </c>
      <c r="W179" s="6">
        <f>IF(T179=U179,0,IF(U179&gt;T179,1,0))</f>
        <v>1</v>
      </c>
      <c r="X179" s="8">
        <v>1</v>
      </c>
      <c r="Y179" s="9">
        <v>11</v>
      </c>
      <c r="Z179" s="5">
        <f>IF(X179=Y179,0,IF(X179&gt;Y179,1,0))</f>
        <v>0</v>
      </c>
      <c r="AA179" s="6">
        <f>IF(X179=Y179,0,IF(Y179&gt;X179,1,0))</f>
        <v>1</v>
      </c>
      <c r="AB179" s="8">
        <v>0</v>
      </c>
      <c r="AC179" s="9">
        <v>0</v>
      </c>
      <c r="AD179" s="5">
        <f>IF(AB179=AC179,0,IF(AB179&gt;AC179,1,0))</f>
        <v>0</v>
      </c>
      <c r="AE179" s="6">
        <f>IF(AB179=AC179,0,IF(AC179&gt;AB179,1,0))</f>
        <v>0</v>
      </c>
      <c r="AF179" s="8">
        <v>0</v>
      </c>
      <c r="AG179" s="9">
        <v>0</v>
      </c>
      <c r="AH179" s="5">
        <f t="shared" si="130"/>
        <v>0</v>
      </c>
      <c r="AI179" s="6">
        <f t="shared" si="131"/>
        <v>0</v>
      </c>
    </row>
    <row r="180" spans="2:35" x14ac:dyDescent="0.35">
      <c r="B180" s="37" t="s">
        <v>36</v>
      </c>
      <c r="C180" s="4"/>
      <c r="D180" s="4">
        <f t="shared" si="128"/>
        <v>0</v>
      </c>
      <c r="E180" s="4">
        <f t="shared" si="124"/>
        <v>0</v>
      </c>
      <c r="F180" s="4">
        <f t="shared" si="125"/>
        <v>3</v>
      </c>
      <c r="G180" s="4">
        <f t="shared" si="126"/>
        <v>6</v>
      </c>
      <c r="H180" s="4">
        <f t="shared" si="127"/>
        <v>33</v>
      </c>
      <c r="I180" s="37" t="s">
        <v>37</v>
      </c>
      <c r="J180" s="4"/>
      <c r="K180" s="4">
        <f t="shared" si="129"/>
        <v>1</v>
      </c>
      <c r="L180" s="3">
        <f>F180</f>
        <v>3</v>
      </c>
      <c r="M180" s="3">
        <f>E180</f>
        <v>0</v>
      </c>
      <c r="N180" s="3">
        <f>H180</f>
        <v>33</v>
      </c>
      <c r="O180" s="10">
        <f>G180</f>
        <v>6</v>
      </c>
      <c r="P180" s="8">
        <v>3</v>
      </c>
      <c r="Q180" s="9">
        <v>11</v>
      </c>
      <c r="R180" s="5">
        <f>IF(P180=Q180,0,IF(P180&gt;Q180,1,0))</f>
        <v>0</v>
      </c>
      <c r="S180" s="6">
        <f>IF(P180=Q180,0,IF(Q180&gt;P180,1,0))</f>
        <v>1</v>
      </c>
      <c r="T180" s="8">
        <v>2</v>
      </c>
      <c r="U180" s="9">
        <v>11</v>
      </c>
      <c r="V180" s="5">
        <f>IF(T180=U180,0,IF(T180&gt;U180,1,0))</f>
        <v>0</v>
      </c>
      <c r="W180" s="6">
        <f>IF(T180=U180,0,IF(U180&gt;T180,1,0))</f>
        <v>1</v>
      </c>
      <c r="X180" s="8">
        <v>1</v>
      </c>
      <c r="Y180" s="9">
        <v>11</v>
      </c>
      <c r="Z180" s="5">
        <f>IF(X180=Y180,0,IF(X180&gt;Y180,1,0))</f>
        <v>0</v>
      </c>
      <c r="AA180" s="6">
        <f>IF(X180=Y180,0,IF(Y180&gt;X180,1,0))</f>
        <v>1</v>
      </c>
      <c r="AB180" s="8">
        <v>0</v>
      </c>
      <c r="AC180" s="9">
        <v>0</v>
      </c>
      <c r="AD180" s="5">
        <f>IF(AB180=AC180,0,IF(AB180&gt;AC180,1,0))</f>
        <v>0</v>
      </c>
      <c r="AE180" s="6">
        <f>IF(AB180=AC180,0,IF(AC180&gt;AB180,1,0))</f>
        <v>0</v>
      </c>
      <c r="AF180" s="8">
        <v>0</v>
      </c>
      <c r="AG180" s="9">
        <v>0</v>
      </c>
      <c r="AH180" s="5">
        <f t="shared" si="130"/>
        <v>0</v>
      </c>
      <c r="AI180" s="6">
        <f t="shared" si="131"/>
        <v>0</v>
      </c>
    </row>
    <row r="181" spans="2:35" x14ac:dyDescent="0.35">
      <c r="B181" s="4" t="s">
        <v>64</v>
      </c>
      <c r="C181" s="4"/>
      <c r="D181" s="4">
        <f>SUM(D177:D180)</f>
        <v>1</v>
      </c>
      <c r="E181" s="4"/>
      <c r="F181" s="4"/>
      <c r="G181" s="4"/>
      <c r="H181" s="4"/>
      <c r="I181" s="4"/>
      <c r="J181" s="4"/>
      <c r="K181" s="4">
        <f>SUM(K177:K180)</f>
        <v>3</v>
      </c>
      <c r="L181" s="3"/>
      <c r="M181" s="3"/>
      <c r="N181" s="3"/>
      <c r="O181" s="10"/>
      <c r="P181" s="21"/>
      <c r="Q181" s="22"/>
      <c r="R181" s="5"/>
      <c r="S181" s="6"/>
      <c r="T181" s="21"/>
      <c r="U181" s="22"/>
      <c r="V181" s="5"/>
      <c r="W181" s="6"/>
      <c r="X181" s="21"/>
      <c r="Y181" s="22"/>
      <c r="Z181" s="5"/>
      <c r="AA181" s="6"/>
      <c r="AB181" s="21"/>
      <c r="AC181" s="22"/>
      <c r="AD181" s="5"/>
      <c r="AE181" s="6"/>
      <c r="AF181" s="21"/>
      <c r="AG181" s="22"/>
      <c r="AH181" s="5"/>
      <c r="AI181" s="6"/>
    </row>
    <row r="182" spans="2:35" ht="15" thickBot="1" x14ac:dyDescent="0.4">
      <c r="B182" s="4" t="s">
        <v>61</v>
      </c>
      <c r="C182" s="4"/>
      <c r="D182" s="4"/>
      <c r="E182" s="24">
        <f>IF(SUM(D177:D180)&gt;2,$D$13,IF(SUM(D177:D180)&lt;2,0,IF(G184&gt;H184,$D$13,IF(G184&lt;H184,0,IF(E177&gt;F177,$D$13,0)))))</f>
        <v>0</v>
      </c>
      <c r="F182" s="24"/>
      <c r="G182" s="24"/>
      <c r="H182" s="24"/>
      <c r="I182" s="4" t="s">
        <v>61</v>
      </c>
      <c r="J182" s="24"/>
      <c r="K182" s="4"/>
      <c r="L182" s="1">
        <f>IF(SUM(K177:K180)&gt;2,$D$13,IF(SUM(K177:K180)&lt;2,0,IF(N184&gt;O184,$D$13,IF(N184&lt;O184,0,IF(L177&gt;M177,$D$13,0)))))</f>
        <v>4</v>
      </c>
      <c r="M182" s="1"/>
      <c r="N182" s="1"/>
      <c r="O182" s="6"/>
      <c r="P182" s="12">
        <f>SUM(P177:P180)</f>
        <v>20</v>
      </c>
      <c r="Q182" s="13">
        <f t="shared" ref="Q182:AG182" si="132">SUM(Q177:Q180)</f>
        <v>41</v>
      </c>
      <c r="R182" s="14">
        <f t="shared" si="132"/>
        <v>1</v>
      </c>
      <c r="S182" s="10">
        <f t="shared" si="132"/>
        <v>3</v>
      </c>
      <c r="T182" s="12">
        <f t="shared" si="132"/>
        <v>18</v>
      </c>
      <c r="U182" s="13">
        <f t="shared" si="132"/>
        <v>39</v>
      </c>
      <c r="V182" s="14">
        <f t="shared" si="132"/>
        <v>1</v>
      </c>
      <c r="W182" s="10">
        <f t="shared" si="132"/>
        <v>3</v>
      </c>
      <c r="X182" s="12">
        <f t="shared" si="132"/>
        <v>16</v>
      </c>
      <c r="Y182" s="13">
        <f t="shared" si="132"/>
        <v>43</v>
      </c>
      <c r="Z182" s="14">
        <f t="shared" si="132"/>
        <v>1</v>
      </c>
      <c r="AA182" s="10">
        <f t="shared" si="132"/>
        <v>3</v>
      </c>
      <c r="AB182" s="12">
        <f t="shared" si="132"/>
        <v>0</v>
      </c>
      <c r="AC182" s="13">
        <f t="shared" si="132"/>
        <v>0</v>
      </c>
      <c r="AD182" s="14">
        <f t="shared" si="132"/>
        <v>0</v>
      </c>
      <c r="AE182" s="10">
        <f t="shared" si="132"/>
        <v>0</v>
      </c>
      <c r="AF182" s="12">
        <f t="shared" si="132"/>
        <v>0</v>
      </c>
      <c r="AG182" s="13">
        <f t="shared" si="132"/>
        <v>0</v>
      </c>
      <c r="AH182" s="14"/>
      <c r="AI182" s="10"/>
    </row>
    <row r="183" spans="2:35" x14ac:dyDescent="0.35">
      <c r="B183" s="4" t="s">
        <v>62</v>
      </c>
      <c r="C183" s="4"/>
      <c r="D183" s="4"/>
      <c r="E183" s="25">
        <v>0</v>
      </c>
      <c r="F183" s="24"/>
      <c r="G183" s="24"/>
      <c r="H183" s="24"/>
      <c r="I183" s="4" t="s">
        <v>62</v>
      </c>
      <c r="J183" s="24"/>
      <c r="K183" s="4"/>
      <c r="L183" s="2">
        <v>0</v>
      </c>
      <c r="M183" s="1"/>
      <c r="N183" s="1"/>
      <c r="O183" s="1"/>
    </row>
    <row r="184" spans="2:35" s="45" customFormat="1" x14ac:dyDescent="0.35">
      <c r="B184" s="43" t="s">
        <v>63</v>
      </c>
      <c r="C184" s="43">
        <f>IF(G184+H184&gt;0,1,0)</f>
        <v>1</v>
      </c>
      <c r="D184" s="43"/>
      <c r="E184" s="43">
        <f>SUM(E177:E183)</f>
        <v>3</v>
      </c>
      <c r="F184" s="43">
        <f>SUM(F177:F183)</f>
        <v>9</v>
      </c>
      <c r="G184" s="43">
        <f>SUM(G177:G183)</f>
        <v>54</v>
      </c>
      <c r="H184" s="43">
        <f>SUM(H177:H183)</f>
        <v>123</v>
      </c>
      <c r="I184" s="43" t="s">
        <v>63</v>
      </c>
      <c r="J184" s="43">
        <f>IF(C184=1,1,0)</f>
        <v>1</v>
      </c>
      <c r="K184" s="43"/>
      <c r="L184" s="43">
        <f>SUM(L177:L183)</f>
        <v>13</v>
      </c>
      <c r="M184" s="43">
        <f>SUM(M177:M183)</f>
        <v>3</v>
      </c>
      <c r="N184" s="43">
        <f>SUM(N177:N183)</f>
        <v>123</v>
      </c>
      <c r="O184" s="43">
        <f>SUM(O177:O183)</f>
        <v>54</v>
      </c>
    </row>
  </sheetData>
  <mergeCells count="180">
    <mergeCell ref="X175:Y175"/>
    <mergeCell ref="Z175:AA175"/>
    <mergeCell ref="AB175:AC175"/>
    <mergeCell ref="AD175:AE175"/>
    <mergeCell ref="AF175:AG175"/>
    <mergeCell ref="AH175:AI175"/>
    <mergeCell ref="B175:H175"/>
    <mergeCell ref="I175:O175"/>
    <mergeCell ref="P175:Q175"/>
    <mergeCell ref="R175:S175"/>
    <mergeCell ref="T175:U175"/>
    <mergeCell ref="V175:W175"/>
    <mergeCell ref="X164:Y164"/>
    <mergeCell ref="Z164:AA164"/>
    <mergeCell ref="AB164:AC164"/>
    <mergeCell ref="AD164:AE164"/>
    <mergeCell ref="AF164:AG164"/>
    <mergeCell ref="AH164:AI164"/>
    <mergeCell ref="B164:H164"/>
    <mergeCell ref="I164:O164"/>
    <mergeCell ref="P164:Q164"/>
    <mergeCell ref="R164:S164"/>
    <mergeCell ref="T164:U164"/>
    <mergeCell ref="V164:W164"/>
    <mergeCell ref="X153:Y153"/>
    <mergeCell ref="Z153:AA153"/>
    <mergeCell ref="AB153:AC153"/>
    <mergeCell ref="AD153:AE153"/>
    <mergeCell ref="AF153:AG153"/>
    <mergeCell ref="AH153:AI153"/>
    <mergeCell ref="B153:H153"/>
    <mergeCell ref="I153:O153"/>
    <mergeCell ref="P153:Q153"/>
    <mergeCell ref="R153:S153"/>
    <mergeCell ref="T153:U153"/>
    <mergeCell ref="V153:W153"/>
    <mergeCell ref="X142:Y142"/>
    <mergeCell ref="Z142:AA142"/>
    <mergeCell ref="AB142:AC142"/>
    <mergeCell ref="AD142:AE142"/>
    <mergeCell ref="AF142:AG142"/>
    <mergeCell ref="AH142:AI142"/>
    <mergeCell ref="B142:H142"/>
    <mergeCell ref="I142:O142"/>
    <mergeCell ref="P142:Q142"/>
    <mergeCell ref="R142:S142"/>
    <mergeCell ref="T142:U142"/>
    <mergeCell ref="V142:W142"/>
    <mergeCell ref="AD131:AE131"/>
    <mergeCell ref="AF131:AG131"/>
    <mergeCell ref="AH131:AI131"/>
    <mergeCell ref="B131:H131"/>
    <mergeCell ref="I131:O131"/>
    <mergeCell ref="P131:Q131"/>
    <mergeCell ref="R131:S131"/>
    <mergeCell ref="T131:U131"/>
    <mergeCell ref="V131:W131"/>
    <mergeCell ref="B120:H120"/>
    <mergeCell ref="I120:O120"/>
    <mergeCell ref="P120:Q120"/>
    <mergeCell ref="R120:S120"/>
    <mergeCell ref="T120:U120"/>
    <mergeCell ref="V120:W120"/>
    <mergeCell ref="X131:Y131"/>
    <mergeCell ref="Z131:AA131"/>
    <mergeCell ref="AB131:AC131"/>
    <mergeCell ref="AB39:AC39"/>
    <mergeCell ref="AD39:AE39"/>
    <mergeCell ref="AF39:AG39"/>
    <mergeCell ref="AH39:AI39"/>
    <mergeCell ref="AB28:AC28"/>
    <mergeCell ref="AD28:AE28"/>
    <mergeCell ref="AF28:AG28"/>
    <mergeCell ref="AH28:AI28"/>
    <mergeCell ref="X120:Y120"/>
    <mergeCell ref="Z120:AA120"/>
    <mergeCell ref="AB120:AC120"/>
    <mergeCell ref="AD120:AE120"/>
    <mergeCell ref="AF120:AG120"/>
    <mergeCell ref="AH120:AI120"/>
    <mergeCell ref="AD50:AE50"/>
    <mergeCell ref="AF50:AG50"/>
    <mergeCell ref="AH50:AI50"/>
    <mergeCell ref="AD62:AE62"/>
    <mergeCell ref="AF62:AG62"/>
    <mergeCell ref="AH62:AI62"/>
    <mergeCell ref="AD74:AE74"/>
    <mergeCell ref="AF74:AG74"/>
    <mergeCell ref="AH74:AI74"/>
    <mergeCell ref="AD86:AE86"/>
    <mergeCell ref="B39:H39"/>
    <mergeCell ref="I39:O39"/>
    <mergeCell ref="P39:Q39"/>
    <mergeCell ref="R39:S39"/>
    <mergeCell ref="T39:U39"/>
    <mergeCell ref="V39:W39"/>
    <mergeCell ref="X17:Y17"/>
    <mergeCell ref="Z17:AA17"/>
    <mergeCell ref="B28:H28"/>
    <mergeCell ref="I28:O28"/>
    <mergeCell ref="P28:Q28"/>
    <mergeCell ref="R28:S28"/>
    <mergeCell ref="T28:U28"/>
    <mergeCell ref="V28:W28"/>
    <mergeCell ref="X28:Y28"/>
    <mergeCell ref="Z28:AA28"/>
    <mergeCell ref="X39:Y39"/>
    <mergeCell ref="Z39:AA39"/>
    <mergeCell ref="AB17:AC17"/>
    <mergeCell ref="AD17:AE17"/>
    <mergeCell ref="AF17:AG17"/>
    <mergeCell ref="AH17:AI17"/>
    <mergeCell ref="B17:H17"/>
    <mergeCell ref="I17:O17"/>
    <mergeCell ref="P17:Q17"/>
    <mergeCell ref="R17:S17"/>
    <mergeCell ref="T17:U17"/>
    <mergeCell ref="V17:W17"/>
    <mergeCell ref="B62:H62"/>
    <mergeCell ref="I62:O62"/>
    <mergeCell ref="P62:Q62"/>
    <mergeCell ref="R62:S62"/>
    <mergeCell ref="T62:U62"/>
    <mergeCell ref="V62:W62"/>
    <mergeCell ref="X62:Y62"/>
    <mergeCell ref="Z62:AA62"/>
    <mergeCell ref="AB62:AC62"/>
    <mergeCell ref="B50:H50"/>
    <mergeCell ref="I50:O50"/>
    <mergeCell ref="P50:Q50"/>
    <mergeCell ref="R50:S50"/>
    <mergeCell ref="T50:U50"/>
    <mergeCell ref="V50:W50"/>
    <mergeCell ref="X50:Y50"/>
    <mergeCell ref="Z50:AA50"/>
    <mergeCell ref="AB50:AC50"/>
    <mergeCell ref="AF86:AG86"/>
    <mergeCell ref="AH86:AI86"/>
    <mergeCell ref="B74:H74"/>
    <mergeCell ref="I74:O74"/>
    <mergeCell ref="P74:Q74"/>
    <mergeCell ref="R74:S74"/>
    <mergeCell ref="T74:U74"/>
    <mergeCell ref="V74:W74"/>
    <mergeCell ref="X74:Y74"/>
    <mergeCell ref="Z74:AA74"/>
    <mergeCell ref="AB74:AC74"/>
    <mergeCell ref="B86:H86"/>
    <mergeCell ref="I86:O86"/>
    <mergeCell ref="P86:Q86"/>
    <mergeCell ref="R86:S86"/>
    <mergeCell ref="T86:U86"/>
    <mergeCell ref="V86:W86"/>
    <mergeCell ref="X86:Y86"/>
    <mergeCell ref="Z86:AA86"/>
    <mergeCell ref="AB86:AC86"/>
    <mergeCell ref="AD98:AE98"/>
    <mergeCell ref="AF98:AG98"/>
    <mergeCell ref="AH98:AI98"/>
    <mergeCell ref="B109:H109"/>
    <mergeCell ref="I109:O109"/>
    <mergeCell ref="P109:Q109"/>
    <mergeCell ref="R109:S109"/>
    <mergeCell ref="T109:U109"/>
    <mergeCell ref="V109:W109"/>
    <mergeCell ref="X109:Y109"/>
    <mergeCell ref="Z109:AA109"/>
    <mergeCell ref="AB109:AC109"/>
    <mergeCell ref="AD109:AE109"/>
    <mergeCell ref="AF109:AG109"/>
    <mergeCell ref="AH109:AI109"/>
    <mergeCell ref="B98:H98"/>
    <mergeCell ref="I98:O98"/>
    <mergeCell ref="P98:Q98"/>
    <mergeCell ref="R98:S98"/>
    <mergeCell ref="T98:U98"/>
    <mergeCell ref="V98:W98"/>
    <mergeCell ref="X98:Y98"/>
    <mergeCell ref="Z98:AA98"/>
    <mergeCell ref="AB98:AC98"/>
  </mergeCells>
  <dataValidations count="6">
    <dataValidation type="list" allowBlank="1" showInputMessage="1" showErrorMessage="1" sqref="B111:B114 I19:I22 B77:B80 B89:B92 B100:B103" xr:uid="{00000000-0002-0000-0000-000000000000}">
      <formula1>$D$5:$D$11</formula1>
    </dataValidation>
    <dataValidation type="list" allowBlank="1" showInputMessage="1" showErrorMessage="1" sqref="B122:B125 B133:B136 B144:B147 I30:I33 I77:I80" xr:uid="{00000000-0002-0000-0000-000001000000}">
      <formula1>$E$5:$E$11</formula1>
    </dataValidation>
    <dataValidation type="list" allowBlank="1" showInputMessage="1" showErrorMessage="1" sqref="B155:B158 B166:B169 I122:I125 I41:I44 I89:I92" xr:uid="{00000000-0002-0000-0000-000002000000}">
      <formula1>$F$5:$F$11</formula1>
    </dataValidation>
    <dataValidation type="list" allowBlank="1" showInputMessage="1" showErrorMessage="1" sqref="I133:I136 I155:I158 B177:B180 I53:I56 I100:I103" xr:uid="{00000000-0002-0000-0000-000003000000}">
      <formula1>$G$5:$G$11</formula1>
    </dataValidation>
    <dataValidation type="list" allowBlank="1" showInputMessage="1" showErrorMessage="1" sqref="I111:I114 I144:I147 I166:I169 I177:I180 I65:I68" xr:uid="{00000000-0002-0000-0000-000004000000}">
      <formula1>$H$5:$H$11</formula1>
    </dataValidation>
    <dataValidation type="list" allowBlank="1" showInputMessage="1" showErrorMessage="1" sqref="B53:B56 B19:B22 B30:B33 B41:B44 B65:B68" xr:uid="{00000000-0002-0000-0000-000005000000}">
      <formula1>$B$5:$B$11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7" orientation="landscape" horizontalDpi="4294967293" verticalDpi="0" r:id="rId1"/>
  <rowBreaks count="2" manualBreakCount="2">
    <brk id="60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I184"/>
  <sheetViews>
    <sheetView zoomScale="90" zoomScaleNormal="90" workbookViewId="0">
      <pane xSplit="3" ySplit="12" topLeftCell="E146" activePane="bottomRight" state="frozen"/>
      <selection activeCell="M7" sqref="M7"/>
      <selection pane="topRight" activeCell="M7" sqref="M7"/>
      <selection pane="bottomLeft" activeCell="M7" sqref="M7"/>
      <selection pane="bottomRight" activeCell="P147" sqref="P147"/>
    </sheetView>
  </sheetViews>
  <sheetFormatPr defaultRowHeight="14.5" x14ac:dyDescent="0.35"/>
  <cols>
    <col min="1" max="1" width="2.7265625" customWidth="1"/>
    <col min="2" max="2" width="15.90625" bestFit="1" customWidth="1"/>
    <col min="3" max="3" width="6.453125" hidden="1" customWidth="1"/>
    <col min="4" max="4" width="13" customWidth="1"/>
    <col min="5" max="5" width="11.1796875" customWidth="1"/>
    <col min="6" max="6" width="11.54296875" customWidth="1"/>
    <col min="7" max="7" width="11.81640625" customWidth="1"/>
    <col min="8" max="8" width="10.1796875" customWidth="1"/>
    <col min="9" max="9" width="15.453125" customWidth="1"/>
    <col min="10" max="10" width="18.453125" customWidth="1"/>
    <col min="11" max="11" width="18.453125" bestFit="1" customWidth="1"/>
    <col min="12" max="12" width="7.1796875" customWidth="1"/>
    <col min="13" max="13" width="8.26953125" customWidth="1"/>
    <col min="14" max="14" width="10.26953125" customWidth="1"/>
    <col min="15" max="15" width="8" customWidth="1"/>
    <col min="16" max="16" width="4.54296875" customWidth="1"/>
    <col min="17" max="17" width="5.1796875" customWidth="1"/>
    <col min="18" max="19" width="9.1796875" hidden="1" customWidth="1"/>
    <col min="20" max="20" width="4.54296875" customWidth="1"/>
    <col min="21" max="21" width="5.453125" customWidth="1"/>
    <col min="22" max="23" width="9.1796875" hidden="1" customWidth="1"/>
    <col min="24" max="24" width="4.453125" customWidth="1"/>
    <col min="25" max="25" width="5.81640625" customWidth="1"/>
    <col min="26" max="27" width="9.1796875" hidden="1" customWidth="1"/>
    <col min="28" max="28" width="4.453125" customWidth="1"/>
    <col min="29" max="29" width="5.54296875" customWidth="1"/>
    <col min="30" max="31" width="9.1796875" hidden="1" customWidth="1"/>
    <col min="32" max="32" width="4.1796875" customWidth="1"/>
    <col min="33" max="33" width="5.26953125" customWidth="1"/>
    <col min="34" max="35" width="9.1796875" hidden="1" customWidth="1"/>
  </cols>
  <sheetData>
    <row r="2" spans="2:25" x14ac:dyDescent="0.35">
      <c r="B2" s="27" t="s">
        <v>66</v>
      </c>
      <c r="K2" s="27" t="s">
        <v>1</v>
      </c>
    </row>
    <row r="4" spans="2:25" s="26" customFormat="1" ht="43.5" x14ac:dyDescent="0.35">
      <c r="B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  <c r="P4"/>
    </row>
    <row r="5" spans="2:25" x14ac:dyDescent="0.35">
      <c r="B5" s="35" t="s">
        <v>67</v>
      </c>
      <c r="C5" s="36"/>
      <c r="D5" s="35" t="s">
        <v>68</v>
      </c>
      <c r="E5" s="35" t="s">
        <v>69</v>
      </c>
      <c r="F5" s="35" t="s">
        <v>70</v>
      </c>
      <c r="G5" s="35" t="s">
        <v>71</v>
      </c>
      <c r="H5" s="35" t="s">
        <v>72</v>
      </c>
      <c r="K5" s="1" t="s">
        <v>2</v>
      </c>
      <c r="L5" s="24">
        <f>SUM(C26,C37,C48,C60,C72)</f>
        <v>5</v>
      </c>
      <c r="M5" s="24">
        <f>SUM(E26,E37,E48,E60,E72)</f>
        <v>69</v>
      </c>
      <c r="N5" s="24">
        <f>SUM((G26-H26),(G37-H37),(G48-H48),(G60-H60),(G72-H72))</f>
        <v>362</v>
      </c>
      <c r="O5" s="24">
        <f>IF(SUM(E24,E35,E46,E58,E70)&gt;0,(SUM(E24,E35,E46,E58,E70)/4),0)</f>
        <v>4</v>
      </c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2:25" x14ac:dyDescent="0.35">
      <c r="B6" s="35" t="s">
        <v>73</v>
      </c>
      <c r="C6" s="36"/>
      <c r="D6" s="35" t="s">
        <v>74</v>
      </c>
      <c r="E6" s="35" t="s">
        <v>75</v>
      </c>
      <c r="F6" s="35" t="s">
        <v>76</v>
      </c>
      <c r="G6" s="35" t="s">
        <v>77</v>
      </c>
      <c r="H6" s="35" t="s">
        <v>78</v>
      </c>
      <c r="K6" s="1" t="s">
        <v>3</v>
      </c>
      <c r="L6" s="24">
        <f>SUM(J26,C84,C96,C107,C118)</f>
        <v>5</v>
      </c>
      <c r="M6" s="24">
        <f>SUM(L26,E84,E96,E107,E118)</f>
        <v>58</v>
      </c>
      <c r="N6" s="24">
        <f>SUM((N26-O26),(G84-H84),(G96-H96),(G107-H107),(G118-H118))</f>
        <v>220</v>
      </c>
      <c r="O6" s="24">
        <f>IF(SUM(L24,E82,E94,E105,E116)&gt;0,(SUM(L24,E82,E94,E105,E116)/4),0)</f>
        <v>3</v>
      </c>
      <c r="P6" s="29"/>
      <c r="Q6" s="29"/>
      <c r="R6" s="29"/>
      <c r="S6" s="29"/>
      <c r="T6" s="29" t="s">
        <v>25</v>
      </c>
      <c r="U6" s="29"/>
      <c r="V6" s="29"/>
      <c r="W6" s="29"/>
      <c r="X6" s="29"/>
      <c r="Y6" s="29"/>
    </row>
    <row r="7" spans="2:25" x14ac:dyDescent="0.35">
      <c r="B7" s="35" t="s">
        <v>79</v>
      </c>
      <c r="C7" s="36"/>
      <c r="D7" s="35" t="s">
        <v>80</v>
      </c>
      <c r="E7" s="35" t="s">
        <v>81</v>
      </c>
      <c r="F7" s="35" t="s">
        <v>82</v>
      </c>
      <c r="G7" s="35" t="s">
        <v>83</v>
      </c>
      <c r="H7" s="35" t="s">
        <v>84</v>
      </c>
      <c r="K7" s="1" t="s">
        <v>4</v>
      </c>
      <c r="L7" s="24">
        <f>SUM(J37,J84,C129,C140,C151)</f>
        <v>5</v>
      </c>
      <c r="M7" s="24">
        <f>SUM(L37,L84,E129,E140,E151)</f>
        <v>12</v>
      </c>
      <c r="N7" s="24">
        <f>SUM((N37-O37),(N84-O84),(G129-H129),(G140-H140),(G151-H151))</f>
        <v>-342</v>
      </c>
      <c r="O7" s="24">
        <f>IF(SUM(L35,L82,E127,E138,E149)&gt;0,(SUM(L35,L82,E127,E138,E149)/4),0)</f>
        <v>0</v>
      </c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2:25" x14ac:dyDescent="0.35">
      <c r="B8" s="35" t="s">
        <v>85</v>
      </c>
      <c r="C8" s="36"/>
      <c r="D8" s="35" t="s">
        <v>86</v>
      </c>
      <c r="E8" s="35" t="s">
        <v>87</v>
      </c>
      <c r="F8" s="35" t="s">
        <v>92</v>
      </c>
      <c r="G8" s="35" t="s">
        <v>89</v>
      </c>
      <c r="H8" s="35" t="s">
        <v>90</v>
      </c>
      <c r="K8" s="1" t="s">
        <v>5</v>
      </c>
      <c r="L8" s="24">
        <f>SUM(J48,J96,J129,C162,C173)</f>
        <v>5</v>
      </c>
      <c r="M8" s="24">
        <f>SUM(L48,L96,L129,E162,E173)</f>
        <v>18</v>
      </c>
      <c r="N8" s="24">
        <f>SUM((N48-O48),(N96-O96),(N129-O129),(G162-H162),(G173-H173))</f>
        <v>-303</v>
      </c>
      <c r="O8" s="24">
        <f>IF(SUM(L46,L94,L127,E160,E171)&gt;0,(SUM(L46,L94,L127,E160,E171)/4),0)</f>
        <v>1</v>
      </c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x14ac:dyDescent="0.35">
      <c r="B9" s="35"/>
      <c r="C9" s="36"/>
      <c r="D9" s="35" t="s">
        <v>91</v>
      </c>
      <c r="E9" s="35"/>
      <c r="F9" s="35" t="s">
        <v>92</v>
      </c>
      <c r="G9" s="35"/>
      <c r="H9" s="35" t="s">
        <v>93</v>
      </c>
      <c r="K9" s="1" t="s">
        <v>6</v>
      </c>
      <c r="L9" s="24">
        <f>SUM(J60,J107,J140,J162,C184)</f>
        <v>5</v>
      </c>
      <c r="M9" s="24">
        <f>SUM(L60,L107,L140,L162,E184)</f>
        <v>27</v>
      </c>
      <c r="N9" s="24">
        <f>SUM((N60-O60),(N107-O107),(N140-O140),(N162-O162),(G184-H184))</f>
        <v>-228</v>
      </c>
      <c r="O9" s="24">
        <f>IF(SUM(L58,L105,L138,L160,E182)&gt;0,(SUM(L58,L105,L138,L160,E182)/4),0)</f>
        <v>2</v>
      </c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2:25" x14ac:dyDescent="0.35">
      <c r="B10" s="35"/>
      <c r="C10" s="36"/>
      <c r="D10" s="35"/>
      <c r="E10" s="35"/>
      <c r="F10" s="35"/>
      <c r="G10" s="35"/>
      <c r="H10" s="35" t="s">
        <v>94</v>
      </c>
      <c r="K10" s="1" t="s">
        <v>7</v>
      </c>
      <c r="L10" s="24">
        <f>SUM(J72,J118,J151,J173,J184)</f>
        <v>5</v>
      </c>
      <c r="M10" s="24">
        <f>SUM(L72,L118,L151,L173,L184)</f>
        <v>72</v>
      </c>
      <c r="N10" s="24">
        <f>SUM((N72-O72),(N118-O118),(N151-O151),(N173-O173),(N184-O184))</f>
        <v>291</v>
      </c>
      <c r="O10" s="24">
        <f>IF(SUM(L70,L116,L149,L171,L182)&gt;0,(SUM(L70,L116,L149,L171,L182)/4),0)</f>
        <v>5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2:25" x14ac:dyDescent="0.35">
      <c r="B11" s="35"/>
      <c r="C11" s="36"/>
      <c r="D11" s="35"/>
      <c r="E11" s="35"/>
      <c r="F11" s="35"/>
      <c r="G11" s="35"/>
      <c r="H11" s="35"/>
    </row>
    <row r="13" spans="2:25" x14ac:dyDescent="0.35">
      <c r="B13" s="27" t="s">
        <v>40</v>
      </c>
      <c r="D13" s="2">
        <v>4</v>
      </c>
    </row>
    <row r="15" spans="2:25" x14ac:dyDescent="0.35">
      <c r="B15" s="27" t="s">
        <v>41</v>
      </c>
    </row>
    <row r="16" spans="2:25" ht="15" thickBot="1" x14ac:dyDescent="0.4"/>
    <row r="17" spans="2:35" ht="15" thickBot="1" x14ac:dyDescent="0.4">
      <c r="B17" s="56" t="str">
        <f>B4</f>
        <v>Central</v>
      </c>
      <c r="C17" s="57"/>
      <c r="D17" s="57"/>
      <c r="E17" s="57"/>
      <c r="F17" s="57"/>
      <c r="G17" s="57"/>
      <c r="H17" s="58"/>
      <c r="I17" s="56" t="str">
        <f>D4</f>
        <v>East</v>
      </c>
      <c r="J17" s="57"/>
      <c r="K17" s="57"/>
      <c r="L17" s="57"/>
      <c r="M17" s="57"/>
      <c r="N17" s="57"/>
      <c r="O17" s="58"/>
      <c r="P17" s="54" t="s">
        <v>42</v>
      </c>
      <c r="Q17" s="55"/>
      <c r="R17" s="53"/>
      <c r="S17" s="53"/>
      <c r="T17" s="54" t="s">
        <v>43</v>
      </c>
      <c r="U17" s="55"/>
      <c r="V17" s="53"/>
      <c r="W17" s="53"/>
      <c r="X17" s="54" t="s">
        <v>44</v>
      </c>
      <c r="Y17" s="55"/>
      <c r="Z17" s="53"/>
      <c r="AA17" s="53"/>
      <c r="AB17" s="54" t="s">
        <v>45</v>
      </c>
      <c r="AC17" s="55"/>
      <c r="AD17" s="53"/>
      <c r="AE17" s="53"/>
      <c r="AF17" s="54" t="s">
        <v>46</v>
      </c>
      <c r="AG17" s="55"/>
      <c r="AH17" s="53"/>
      <c r="AI17" s="53"/>
    </row>
    <row r="18" spans="2:35" s="26" customFormat="1" ht="50.25" customHeight="1" x14ac:dyDescent="0.35">
      <c r="B18" s="38" t="s">
        <v>47</v>
      </c>
      <c r="C18" s="38" t="s">
        <v>9</v>
      </c>
      <c r="D18" s="38" t="s">
        <v>48</v>
      </c>
      <c r="E18" s="38" t="s">
        <v>49</v>
      </c>
      <c r="F18" s="38" t="s">
        <v>50</v>
      </c>
      <c r="G18" s="38" t="s">
        <v>51</v>
      </c>
      <c r="H18" s="38" t="s">
        <v>52</v>
      </c>
      <c r="I18" s="38" t="s">
        <v>47</v>
      </c>
      <c r="J18" s="38" t="s">
        <v>9</v>
      </c>
      <c r="K18" s="38" t="s">
        <v>48</v>
      </c>
      <c r="L18" s="38" t="s">
        <v>49</v>
      </c>
      <c r="M18" s="38" t="s">
        <v>50</v>
      </c>
      <c r="N18" s="38" t="s">
        <v>51</v>
      </c>
      <c r="O18" s="38" t="s">
        <v>52</v>
      </c>
      <c r="P18" s="39" t="s">
        <v>53</v>
      </c>
      <c r="Q18" s="40" t="s">
        <v>54</v>
      </c>
      <c r="R18" s="41" t="s">
        <v>55</v>
      </c>
      <c r="S18" s="42" t="s">
        <v>56</v>
      </c>
      <c r="T18" s="39" t="s">
        <v>53</v>
      </c>
      <c r="U18" s="40" t="s">
        <v>54</v>
      </c>
      <c r="V18" s="41" t="s">
        <v>55</v>
      </c>
      <c r="W18" s="42" t="s">
        <v>56</v>
      </c>
      <c r="X18" s="39" t="s">
        <v>53</v>
      </c>
      <c r="Y18" s="40" t="s">
        <v>54</v>
      </c>
      <c r="Z18" s="41" t="s">
        <v>55</v>
      </c>
      <c r="AA18" s="42" t="s">
        <v>56</v>
      </c>
      <c r="AB18" s="39" t="s">
        <v>53</v>
      </c>
      <c r="AC18" s="40" t="s">
        <v>54</v>
      </c>
      <c r="AD18" s="41" t="s">
        <v>53</v>
      </c>
      <c r="AE18" s="42" t="s">
        <v>54</v>
      </c>
      <c r="AF18" s="39" t="s">
        <v>53</v>
      </c>
      <c r="AG18" s="40" t="s">
        <v>54</v>
      </c>
      <c r="AH18" s="33" t="s">
        <v>55</v>
      </c>
      <c r="AI18" s="34" t="s">
        <v>56</v>
      </c>
    </row>
    <row r="19" spans="2:35" x14ac:dyDescent="0.35">
      <c r="B19" s="37" t="s">
        <v>67</v>
      </c>
      <c r="C19" s="4"/>
      <c r="D19" s="4">
        <f>IF(E19=3,1,0)</f>
        <v>0</v>
      </c>
      <c r="E19" s="4">
        <f t="shared" ref="E19:F22" si="0">SUM(R19,V19,Z19,AD19,AH19)</f>
        <v>1</v>
      </c>
      <c r="F19" s="4">
        <f t="shared" si="0"/>
        <v>3</v>
      </c>
      <c r="G19" s="4">
        <f t="shared" ref="G19:H22" si="1">SUM(P19,T19,X19,AB19,AF19)</f>
        <v>26</v>
      </c>
      <c r="H19" s="4">
        <f t="shared" si="1"/>
        <v>42</v>
      </c>
      <c r="I19" s="37" t="s">
        <v>68</v>
      </c>
      <c r="J19" s="4"/>
      <c r="K19" s="4">
        <f>IF(L19=3,1,0)</f>
        <v>1</v>
      </c>
      <c r="L19" s="3">
        <f>F19</f>
        <v>3</v>
      </c>
      <c r="M19" s="3">
        <f>E19</f>
        <v>1</v>
      </c>
      <c r="N19" s="3">
        <f>H19</f>
        <v>42</v>
      </c>
      <c r="O19" s="10">
        <f>G19</f>
        <v>26</v>
      </c>
      <c r="P19" s="8">
        <v>2</v>
      </c>
      <c r="Q19" s="9">
        <v>11</v>
      </c>
      <c r="R19" s="5">
        <f>IF(P19=Q19,0,IF(P19&gt;Q19,1,0))</f>
        <v>0</v>
      </c>
      <c r="S19" s="6">
        <f>IF(P19=Q19,0,IF(Q19&gt;P19,1,0))</f>
        <v>1</v>
      </c>
      <c r="T19" s="8">
        <v>11</v>
      </c>
      <c r="U19" s="9">
        <v>9</v>
      </c>
      <c r="V19" s="5">
        <f>IF(T19=U19,0,IF(T19&gt;U19,1,0))</f>
        <v>1</v>
      </c>
      <c r="W19" s="6">
        <f>IF(T19=U19,0,IF(U19&gt;T19,1,0))</f>
        <v>0</v>
      </c>
      <c r="X19" s="8">
        <v>8</v>
      </c>
      <c r="Y19" s="9">
        <v>11</v>
      </c>
      <c r="Z19" s="5">
        <f>IF(X19=Y19,0,IF(X19&gt;Y19,1,0))</f>
        <v>0</v>
      </c>
      <c r="AA19" s="6">
        <f>IF(X19=Y19,0,IF(Y19&gt;X19,1,0))</f>
        <v>1</v>
      </c>
      <c r="AB19" s="8">
        <v>5</v>
      </c>
      <c r="AC19" s="9">
        <v>11</v>
      </c>
      <c r="AD19" s="5">
        <f>IF(AB19=AC19,0,IF(AB19&gt;AC19,1,0))</f>
        <v>0</v>
      </c>
      <c r="AE19" s="6">
        <f>IF(AB19=AC19,0,IF(AC19&gt;AB19,1,0))</f>
        <v>1</v>
      </c>
      <c r="AF19" s="8">
        <v>0</v>
      </c>
      <c r="AG19" s="9">
        <v>0</v>
      </c>
      <c r="AH19" s="5">
        <f>IF(AF19=AG19,0,IF(AF19&gt;AG19,1,0))</f>
        <v>0</v>
      </c>
      <c r="AI19" s="6">
        <f>IF(AF19=AG19,0,IF(AG19&gt;AF19,1,0))</f>
        <v>0</v>
      </c>
    </row>
    <row r="20" spans="2:35" x14ac:dyDescent="0.35">
      <c r="B20" s="37" t="s">
        <v>73</v>
      </c>
      <c r="C20" s="4"/>
      <c r="D20" s="4">
        <f t="shared" ref="D20:D22" si="2">IF(E20=3,1,0)</f>
        <v>1</v>
      </c>
      <c r="E20" s="4">
        <f t="shared" si="0"/>
        <v>3</v>
      </c>
      <c r="F20" s="4">
        <f t="shared" si="0"/>
        <v>1</v>
      </c>
      <c r="G20" s="4">
        <f t="shared" si="1"/>
        <v>37</v>
      </c>
      <c r="H20" s="4">
        <f t="shared" si="1"/>
        <v>30</v>
      </c>
      <c r="I20" s="37" t="s">
        <v>74</v>
      </c>
      <c r="J20" s="4"/>
      <c r="K20" s="4">
        <f t="shared" ref="K20:K22" si="3">IF(L20=3,1,0)</f>
        <v>0</v>
      </c>
      <c r="L20" s="3">
        <f>F20</f>
        <v>1</v>
      </c>
      <c r="M20" s="3">
        <f>E20</f>
        <v>3</v>
      </c>
      <c r="N20" s="3">
        <f>H20</f>
        <v>30</v>
      </c>
      <c r="O20" s="10">
        <f>G20</f>
        <v>37</v>
      </c>
      <c r="P20" s="8">
        <v>11</v>
      </c>
      <c r="Q20" s="9">
        <v>5</v>
      </c>
      <c r="R20" s="5">
        <f>IF(P20=Q20,0,IF(P20&gt;Q20,1,0))</f>
        <v>1</v>
      </c>
      <c r="S20" s="6">
        <f>IF(P20=Q20,0,IF(Q20&gt;P20,1,0))</f>
        <v>0</v>
      </c>
      <c r="T20" s="8">
        <v>11</v>
      </c>
      <c r="U20" s="9">
        <v>6</v>
      </c>
      <c r="V20" s="5">
        <f>IF(T20=U20,0,IF(T20&gt;U20,1,0))</f>
        <v>1</v>
      </c>
      <c r="W20" s="6">
        <f>IF(T20=U20,0,IF(U20&gt;T20,1,0))</f>
        <v>0</v>
      </c>
      <c r="X20" s="8">
        <v>4</v>
      </c>
      <c r="Y20" s="9">
        <v>11</v>
      </c>
      <c r="Z20" s="5">
        <f>IF(X20=Y20,0,IF(X20&gt;Y20,1,0))</f>
        <v>0</v>
      </c>
      <c r="AA20" s="6">
        <f>IF(X20=Y20,0,IF(Y20&gt;X20,1,0))</f>
        <v>1</v>
      </c>
      <c r="AB20" s="8">
        <v>11</v>
      </c>
      <c r="AC20" s="9">
        <v>8</v>
      </c>
      <c r="AD20" s="5">
        <f>IF(AB20=AC20,0,IF(AB20&gt;AC20,1,0))</f>
        <v>1</v>
      </c>
      <c r="AE20" s="6">
        <f>IF(AB20=AC20,0,IF(AC20&gt;AB20,1,0))</f>
        <v>0</v>
      </c>
      <c r="AF20" s="8">
        <v>0</v>
      </c>
      <c r="AG20" s="9">
        <v>0</v>
      </c>
      <c r="AH20" s="5">
        <f t="shared" ref="AH20:AH22" si="4">IF(AF20=AG20,0,IF(AF20&gt;AG20,1,0))</f>
        <v>0</v>
      </c>
      <c r="AI20" s="6">
        <f t="shared" ref="AI20:AI22" si="5">IF(AF20=AG20,0,IF(AG20&gt;AF20,1,0))</f>
        <v>0</v>
      </c>
    </row>
    <row r="21" spans="2:35" x14ac:dyDescent="0.35">
      <c r="B21" s="37" t="s">
        <v>79</v>
      </c>
      <c r="C21" s="4"/>
      <c r="D21" s="4">
        <f t="shared" si="2"/>
        <v>1</v>
      </c>
      <c r="E21" s="4">
        <f t="shared" si="0"/>
        <v>3</v>
      </c>
      <c r="F21" s="4">
        <f t="shared" si="0"/>
        <v>0</v>
      </c>
      <c r="G21" s="4">
        <f t="shared" si="1"/>
        <v>33</v>
      </c>
      <c r="H21" s="4">
        <f t="shared" si="1"/>
        <v>6</v>
      </c>
      <c r="I21" s="37" t="s">
        <v>80</v>
      </c>
      <c r="J21" s="4"/>
      <c r="K21" s="4">
        <f t="shared" si="3"/>
        <v>0</v>
      </c>
      <c r="L21" s="3">
        <f>F21</f>
        <v>0</v>
      </c>
      <c r="M21" s="3">
        <f>E21</f>
        <v>3</v>
      </c>
      <c r="N21" s="3">
        <f>H21</f>
        <v>6</v>
      </c>
      <c r="O21" s="10">
        <f>G21</f>
        <v>33</v>
      </c>
      <c r="P21" s="8">
        <v>11</v>
      </c>
      <c r="Q21" s="9">
        <v>1</v>
      </c>
      <c r="R21" s="5">
        <f>IF(P21=Q21,0,IF(P21&gt;Q21,1,0))</f>
        <v>1</v>
      </c>
      <c r="S21" s="6">
        <f>IF(P21=Q21,0,IF(Q21&gt;P21,1,0))</f>
        <v>0</v>
      </c>
      <c r="T21" s="8">
        <v>11</v>
      </c>
      <c r="U21" s="9">
        <v>1</v>
      </c>
      <c r="V21" s="5">
        <f>IF(T21=U21,0,IF(T21&gt;U21,1,0))</f>
        <v>1</v>
      </c>
      <c r="W21" s="6">
        <f>IF(T21=U21,0,IF(U21&gt;T21,1,0))</f>
        <v>0</v>
      </c>
      <c r="X21" s="8">
        <v>11</v>
      </c>
      <c r="Y21" s="9">
        <v>4</v>
      </c>
      <c r="Z21" s="5">
        <f>IF(X21=Y21,0,IF(X21&gt;Y21,1,0))</f>
        <v>1</v>
      </c>
      <c r="AA21" s="6">
        <f>IF(X21=Y21,0,IF(Y21&gt;X21,1,0))</f>
        <v>0</v>
      </c>
      <c r="AB21" s="8">
        <v>0</v>
      </c>
      <c r="AC21" s="9">
        <v>0</v>
      </c>
      <c r="AD21" s="5">
        <f>IF(AB21=AC21,0,IF(AB21&gt;AC21,1,0))</f>
        <v>0</v>
      </c>
      <c r="AE21" s="6">
        <f>IF(AB21=AC21,0,IF(AC21&gt;AB21,1,0))</f>
        <v>0</v>
      </c>
      <c r="AF21" s="8">
        <v>0</v>
      </c>
      <c r="AG21" s="9">
        <v>0</v>
      </c>
      <c r="AH21" s="5">
        <f t="shared" si="4"/>
        <v>0</v>
      </c>
      <c r="AI21" s="6">
        <f t="shared" si="5"/>
        <v>0</v>
      </c>
    </row>
    <row r="22" spans="2:35" x14ac:dyDescent="0.35">
      <c r="B22" s="37" t="s">
        <v>85</v>
      </c>
      <c r="C22" s="4"/>
      <c r="D22" s="4">
        <f t="shared" si="2"/>
        <v>1</v>
      </c>
      <c r="E22" s="4">
        <f t="shared" si="0"/>
        <v>3</v>
      </c>
      <c r="F22" s="4">
        <f t="shared" si="0"/>
        <v>0</v>
      </c>
      <c r="G22" s="4">
        <f t="shared" si="1"/>
        <v>33</v>
      </c>
      <c r="H22" s="4">
        <f t="shared" si="1"/>
        <v>6</v>
      </c>
      <c r="I22" s="37" t="s">
        <v>86</v>
      </c>
      <c r="J22" s="4"/>
      <c r="K22" s="4">
        <f t="shared" si="3"/>
        <v>0</v>
      </c>
      <c r="L22" s="3">
        <f>F22</f>
        <v>0</v>
      </c>
      <c r="M22" s="3">
        <f>E22</f>
        <v>3</v>
      </c>
      <c r="N22" s="3">
        <f>H22</f>
        <v>6</v>
      </c>
      <c r="O22" s="10">
        <f>G22</f>
        <v>33</v>
      </c>
      <c r="P22" s="8">
        <v>11</v>
      </c>
      <c r="Q22" s="9">
        <v>0</v>
      </c>
      <c r="R22" s="5">
        <f>IF(P22=Q22,0,IF(P22&gt;Q22,1,0))</f>
        <v>1</v>
      </c>
      <c r="S22" s="6">
        <f>IF(P22=Q22,0,IF(Q22&gt;P22,1,0))</f>
        <v>0</v>
      </c>
      <c r="T22" s="8">
        <v>11</v>
      </c>
      <c r="U22" s="9">
        <v>2</v>
      </c>
      <c r="V22" s="5">
        <f>IF(T22=U22,0,IF(T22&gt;U22,1,0))</f>
        <v>1</v>
      </c>
      <c r="W22" s="6">
        <f>IF(T22=U22,0,IF(U22&gt;T22,1,0))</f>
        <v>0</v>
      </c>
      <c r="X22" s="8">
        <v>11</v>
      </c>
      <c r="Y22" s="9">
        <v>4</v>
      </c>
      <c r="Z22" s="5">
        <f>IF(X22=Y22,0,IF(X22&gt;Y22,1,0))</f>
        <v>1</v>
      </c>
      <c r="AA22" s="6">
        <f>IF(X22=Y22,0,IF(Y22&gt;X22,1,0))</f>
        <v>0</v>
      </c>
      <c r="AB22" s="8">
        <v>0</v>
      </c>
      <c r="AC22" s="9">
        <v>0</v>
      </c>
      <c r="AD22" s="5">
        <f>IF(AB22=AC22,0,IF(AB22&gt;AC22,1,0))</f>
        <v>0</v>
      </c>
      <c r="AE22" s="6">
        <f>IF(AB22=AC22,0,IF(AC22&gt;AB22,1,0))</f>
        <v>0</v>
      </c>
      <c r="AF22" s="8">
        <v>0</v>
      </c>
      <c r="AG22" s="9">
        <v>0</v>
      </c>
      <c r="AH22" s="5">
        <f t="shared" si="4"/>
        <v>0</v>
      </c>
      <c r="AI22" s="6">
        <f t="shared" si="5"/>
        <v>0</v>
      </c>
    </row>
    <row r="23" spans="2:35" x14ac:dyDescent="0.35">
      <c r="B23" s="4" t="s">
        <v>48</v>
      </c>
      <c r="C23" s="4"/>
      <c r="D23" s="4">
        <f>SUM(D19:D22)</f>
        <v>3</v>
      </c>
      <c r="E23" s="4"/>
      <c r="F23" s="4"/>
      <c r="G23" s="4"/>
      <c r="H23" s="4"/>
      <c r="I23" s="4"/>
      <c r="J23" s="4"/>
      <c r="K23" s="4">
        <f>SUM(K19:K22)</f>
        <v>1</v>
      </c>
      <c r="L23" s="3"/>
      <c r="M23" s="3"/>
      <c r="N23" s="3"/>
      <c r="O23" s="10"/>
      <c r="P23" s="21"/>
      <c r="Q23" s="22"/>
      <c r="R23" s="5"/>
      <c r="S23" s="6"/>
      <c r="T23" s="21"/>
      <c r="U23" s="22"/>
      <c r="V23" s="5"/>
      <c r="W23" s="6"/>
      <c r="X23" s="21"/>
      <c r="Y23" s="22"/>
      <c r="Z23" s="5"/>
      <c r="AA23" s="6"/>
      <c r="AB23" s="21"/>
      <c r="AC23" s="22"/>
      <c r="AD23" s="5"/>
      <c r="AE23" s="6"/>
      <c r="AF23" s="21"/>
      <c r="AG23" s="22"/>
      <c r="AH23" s="5"/>
      <c r="AI23" s="6"/>
    </row>
    <row r="24" spans="2:35" ht="15" thickBot="1" x14ac:dyDescent="0.4">
      <c r="B24" s="4" t="s">
        <v>61</v>
      </c>
      <c r="C24" s="4"/>
      <c r="D24" s="4"/>
      <c r="E24" s="24">
        <f>IF(SUM(D19:D22)&gt;2,$D$13,IF(SUM(D19:D22)&lt;2,0,IF(G26&gt;H26,$D$13,IF(G26&lt;H26,0,IF(E19&gt;F19,$D$13,0)))))</f>
        <v>4</v>
      </c>
      <c r="F24" s="24"/>
      <c r="G24" s="24"/>
      <c r="H24" s="24"/>
      <c r="I24" s="4" t="s">
        <v>61</v>
      </c>
      <c r="J24" s="24"/>
      <c r="K24" s="4"/>
      <c r="L24" s="1">
        <f>IF(SUM(K19:K22)&gt;2,$D$13,IF(SUM(K19:K22)&lt;2,0,IF(N26&gt;O26,$D$13,IF(N26&lt;O26,0,IF(L19&gt;M19,$D$13,0)))))</f>
        <v>0</v>
      </c>
      <c r="M24" s="1"/>
      <c r="N24" s="1"/>
      <c r="O24" s="6"/>
      <c r="P24" s="12">
        <f>SUM(P19:P22)</f>
        <v>35</v>
      </c>
      <c r="Q24" s="13">
        <f t="shared" ref="Q24:AG24" si="6">SUM(Q19:Q22)</f>
        <v>17</v>
      </c>
      <c r="R24" s="14">
        <f t="shared" si="6"/>
        <v>3</v>
      </c>
      <c r="S24" s="10">
        <f t="shared" si="6"/>
        <v>1</v>
      </c>
      <c r="T24" s="12">
        <f t="shared" si="6"/>
        <v>44</v>
      </c>
      <c r="U24" s="13">
        <f t="shared" si="6"/>
        <v>18</v>
      </c>
      <c r="V24" s="14">
        <f t="shared" si="6"/>
        <v>4</v>
      </c>
      <c r="W24" s="10">
        <f t="shared" si="6"/>
        <v>0</v>
      </c>
      <c r="X24" s="12">
        <f t="shared" si="6"/>
        <v>34</v>
      </c>
      <c r="Y24" s="13">
        <f t="shared" si="6"/>
        <v>30</v>
      </c>
      <c r="Z24" s="14">
        <f t="shared" si="6"/>
        <v>2</v>
      </c>
      <c r="AA24" s="10">
        <f t="shared" si="6"/>
        <v>2</v>
      </c>
      <c r="AB24" s="12">
        <f t="shared" si="6"/>
        <v>16</v>
      </c>
      <c r="AC24" s="13">
        <f t="shared" si="6"/>
        <v>19</v>
      </c>
      <c r="AD24" s="14">
        <f t="shared" si="6"/>
        <v>1</v>
      </c>
      <c r="AE24" s="10">
        <f t="shared" si="6"/>
        <v>1</v>
      </c>
      <c r="AF24" s="12">
        <f t="shared" si="6"/>
        <v>0</v>
      </c>
      <c r="AG24" s="13">
        <f t="shared" si="6"/>
        <v>0</v>
      </c>
      <c r="AH24" s="14"/>
      <c r="AI24" s="10"/>
    </row>
    <row r="25" spans="2:35" x14ac:dyDescent="0.35">
      <c r="B25" s="4" t="s">
        <v>62</v>
      </c>
      <c r="C25" s="4"/>
      <c r="D25" s="4"/>
      <c r="E25" s="25">
        <v>0</v>
      </c>
      <c r="F25" s="24"/>
      <c r="G25" s="24"/>
      <c r="H25" s="24"/>
      <c r="I25" s="4" t="s">
        <v>62</v>
      </c>
      <c r="J25" s="24"/>
      <c r="K25" s="4"/>
      <c r="L25" s="2">
        <v>0</v>
      </c>
      <c r="M25" s="1"/>
      <c r="N25" s="1"/>
      <c r="O25" s="1"/>
    </row>
    <row r="26" spans="2:35" s="45" customFormat="1" x14ac:dyDescent="0.35">
      <c r="B26" s="44" t="s">
        <v>63</v>
      </c>
      <c r="C26" s="44">
        <f>IF(G26+H26&gt;0,1,0)</f>
        <v>1</v>
      </c>
      <c r="D26" s="44"/>
      <c r="E26" s="44">
        <f>SUM(E19:E25)</f>
        <v>14</v>
      </c>
      <c r="F26" s="44">
        <f>SUM(F19:F25)</f>
        <v>4</v>
      </c>
      <c r="G26" s="44">
        <f>SUM(G19:G25)</f>
        <v>129</v>
      </c>
      <c r="H26" s="44">
        <f>SUM(H19:H25)</f>
        <v>84</v>
      </c>
      <c r="I26" s="44" t="s">
        <v>63</v>
      </c>
      <c r="J26" s="44">
        <f>IF(C26=1,1,0)</f>
        <v>1</v>
      </c>
      <c r="K26" s="44"/>
      <c r="L26" s="44">
        <f>SUM(L19:L25)</f>
        <v>4</v>
      </c>
      <c r="M26" s="44">
        <f>SUM(M19:M25)</f>
        <v>10</v>
      </c>
      <c r="N26" s="44">
        <f>SUM(N19:N25)</f>
        <v>84</v>
      </c>
      <c r="O26" s="44">
        <f>SUM(O19:O25)</f>
        <v>129</v>
      </c>
    </row>
    <row r="27" spans="2:35" ht="15" thickBot="1" x14ac:dyDescent="0.4"/>
    <row r="28" spans="2:35" ht="15" thickBot="1" x14ac:dyDescent="0.4">
      <c r="B28" s="56" t="str">
        <f>B4</f>
        <v>Central</v>
      </c>
      <c r="C28" s="57"/>
      <c r="D28" s="57"/>
      <c r="E28" s="57"/>
      <c r="F28" s="57"/>
      <c r="G28" s="57"/>
      <c r="H28" s="58"/>
      <c r="I28" s="56" t="str">
        <f>E4</f>
        <v>Grampian</v>
      </c>
      <c r="J28" s="57"/>
      <c r="K28" s="57"/>
      <c r="L28" s="57"/>
      <c r="M28" s="57"/>
      <c r="N28" s="57"/>
      <c r="O28" s="58"/>
      <c r="P28" s="54" t="s">
        <v>42</v>
      </c>
      <c r="Q28" s="55"/>
      <c r="R28" s="53"/>
      <c r="S28" s="53"/>
      <c r="T28" s="54" t="s">
        <v>43</v>
      </c>
      <c r="U28" s="55"/>
      <c r="V28" s="53"/>
      <c r="W28" s="53"/>
      <c r="X28" s="54" t="s">
        <v>44</v>
      </c>
      <c r="Y28" s="55"/>
      <c r="Z28" s="53"/>
      <c r="AA28" s="53"/>
      <c r="AB28" s="54" t="s">
        <v>45</v>
      </c>
      <c r="AC28" s="55"/>
      <c r="AD28" s="53"/>
      <c r="AE28" s="53"/>
      <c r="AF28" s="54" t="s">
        <v>46</v>
      </c>
      <c r="AG28" s="55"/>
      <c r="AH28" s="53"/>
      <c r="AI28" s="53"/>
    </row>
    <row r="29" spans="2:35" s="26" customFormat="1" ht="50.25" customHeight="1" x14ac:dyDescent="0.35">
      <c r="B29" s="38" t="s">
        <v>47</v>
      </c>
      <c r="C29" s="38" t="s">
        <v>9</v>
      </c>
      <c r="D29" s="38" t="s">
        <v>48</v>
      </c>
      <c r="E29" s="38" t="s">
        <v>49</v>
      </c>
      <c r="F29" s="38" t="s">
        <v>50</v>
      </c>
      <c r="G29" s="38" t="s">
        <v>51</v>
      </c>
      <c r="H29" s="38" t="s">
        <v>52</v>
      </c>
      <c r="I29" s="38" t="s">
        <v>47</v>
      </c>
      <c r="J29" s="38" t="s">
        <v>9</v>
      </c>
      <c r="K29" s="38" t="s">
        <v>48</v>
      </c>
      <c r="L29" s="38" t="s">
        <v>49</v>
      </c>
      <c r="M29" s="38" t="s">
        <v>50</v>
      </c>
      <c r="N29" s="38" t="s">
        <v>51</v>
      </c>
      <c r="O29" s="38" t="s">
        <v>52</v>
      </c>
      <c r="P29" s="39" t="s">
        <v>53</v>
      </c>
      <c r="Q29" s="40" t="s">
        <v>54</v>
      </c>
      <c r="R29" s="41" t="s">
        <v>55</v>
      </c>
      <c r="S29" s="42" t="s">
        <v>56</v>
      </c>
      <c r="T29" s="39" t="s">
        <v>53</v>
      </c>
      <c r="U29" s="40" t="s">
        <v>54</v>
      </c>
      <c r="V29" s="41" t="s">
        <v>55</v>
      </c>
      <c r="W29" s="42" t="s">
        <v>56</v>
      </c>
      <c r="X29" s="39" t="s">
        <v>53</v>
      </c>
      <c r="Y29" s="40" t="s">
        <v>54</v>
      </c>
      <c r="Z29" s="41" t="s">
        <v>55</v>
      </c>
      <c r="AA29" s="42" t="s">
        <v>56</v>
      </c>
      <c r="AB29" s="39" t="s">
        <v>53</v>
      </c>
      <c r="AC29" s="40" t="s">
        <v>54</v>
      </c>
      <c r="AD29" s="41" t="s">
        <v>53</v>
      </c>
      <c r="AE29" s="42" t="s">
        <v>54</v>
      </c>
      <c r="AF29" s="39" t="s">
        <v>53</v>
      </c>
      <c r="AG29" s="40" t="s">
        <v>54</v>
      </c>
      <c r="AH29" s="33" t="s">
        <v>55</v>
      </c>
      <c r="AI29" s="34" t="s">
        <v>56</v>
      </c>
    </row>
    <row r="30" spans="2:35" x14ac:dyDescent="0.35">
      <c r="B30" s="37" t="s">
        <v>67</v>
      </c>
      <c r="C30" s="4"/>
      <c r="D30" s="4">
        <f>IF(E30=3,1,0)</f>
        <v>1</v>
      </c>
      <c r="E30" s="4">
        <f t="shared" ref="E30:F33" si="7">SUM(R30,V30,Z30,AD30,AH30)</f>
        <v>3</v>
      </c>
      <c r="F30" s="4">
        <f t="shared" si="7"/>
        <v>0</v>
      </c>
      <c r="G30" s="4">
        <f t="shared" ref="G30:H33" si="8">SUM(P30,T30,X30,AB30,AF30)</f>
        <v>33</v>
      </c>
      <c r="H30" s="4">
        <f t="shared" si="8"/>
        <v>9</v>
      </c>
      <c r="I30" s="37" t="s">
        <v>69</v>
      </c>
      <c r="J30" s="4"/>
      <c r="K30" s="4">
        <f>IF(L30=3,1,0)</f>
        <v>0</v>
      </c>
      <c r="L30" s="3">
        <f>F30</f>
        <v>0</v>
      </c>
      <c r="M30" s="3">
        <f>E30</f>
        <v>3</v>
      </c>
      <c r="N30" s="3">
        <f>H30</f>
        <v>9</v>
      </c>
      <c r="O30" s="10">
        <f>G30</f>
        <v>33</v>
      </c>
      <c r="P30" s="8">
        <v>11</v>
      </c>
      <c r="Q30" s="9">
        <v>5</v>
      </c>
      <c r="R30" s="5">
        <f>IF(P30=Q30,0,IF(P30&gt;Q30,1,0))</f>
        <v>1</v>
      </c>
      <c r="S30" s="6">
        <f>IF(P30=Q30,0,IF(Q30&gt;P30,1,0))</f>
        <v>0</v>
      </c>
      <c r="T30" s="8">
        <v>11</v>
      </c>
      <c r="U30" s="9">
        <v>3</v>
      </c>
      <c r="V30" s="5">
        <f>IF(T30=U30,0,IF(T30&gt;U30,1,0))</f>
        <v>1</v>
      </c>
      <c r="W30" s="6">
        <f>IF(T30=U30,0,IF(U30&gt;T30,1,0))</f>
        <v>0</v>
      </c>
      <c r="X30" s="8">
        <v>11</v>
      </c>
      <c r="Y30" s="9">
        <v>1</v>
      </c>
      <c r="Z30" s="5">
        <f>IF(X30=Y30,0,IF(X30&gt;Y30,1,0))</f>
        <v>1</v>
      </c>
      <c r="AA30" s="6">
        <f>IF(X30=Y30,0,IF(Y30&gt;X30,1,0))</f>
        <v>0</v>
      </c>
      <c r="AB30" s="8">
        <v>0</v>
      </c>
      <c r="AC30" s="9">
        <v>0</v>
      </c>
      <c r="AD30" s="5">
        <f>IF(AB30=AC30,0,IF(AB30&gt;AC30,1,0))</f>
        <v>0</v>
      </c>
      <c r="AE30" s="6">
        <f>IF(AB30=AC30,0,IF(AC30&gt;AB30,1,0))</f>
        <v>0</v>
      </c>
      <c r="AF30" s="8">
        <v>0</v>
      </c>
      <c r="AG30" s="9">
        <v>0</v>
      </c>
      <c r="AH30" s="5">
        <f>IF(AF30=AG30,0,IF(AF30&gt;AG30,1,0))</f>
        <v>0</v>
      </c>
      <c r="AI30" s="6">
        <f>IF(AF30=AG30,0,IF(AG30&gt;AF30,1,0))</f>
        <v>0</v>
      </c>
    </row>
    <row r="31" spans="2:35" x14ac:dyDescent="0.35">
      <c r="B31" s="37" t="s">
        <v>73</v>
      </c>
      <c r="C31" s="4"/>
      <c r="D31" s="4">
        <f t="shared" ref="D31:D33" si="9">IF(E31=3,1,0)</f>
        <v>1</v>
      </c>
      <c r="E31" s="4">
        <f t="shared" si="7"/>
        <v>3</v>
      </c>
      <c r="F31" s="4">
        <f t="shared" si="7"/>
        <v>0</v>
      </c>
      <c r="G31" s="4">
        <f t="shared" si="8"/>
        <v>33</v>
      </c>
      <c r="H31" s="4">
        <f t="shared" si="8"/>
        <v>10</v>
      </c>
      <c r="I31" s="37" t="s">
        <v>75</v>
      </c>
      <c r="J31" s="4"/>
      <c r="K31" s="4">
        <f t="shared" ref="K31:K33" si="10">IF(L31=3,1,0)</f>
        <v>0</v>
      </c>
      <c r="L31" s="3">
        <f>F31</f>
        <v>0</v>
      </c>
      <c r="M31" s="3">
        <f>E31</f>
        <v>3</v>
      </c>
      <c r="N31" s="3">
        <f>H31</f>
        <v>10</v>
      </c>
      <c r="O31" s="10">
        <f>G31</f>
        <v>33</v>
      </c>
      <c r="P31" s="8">
        <v>11</v>
      </c>
      <c r="Q31" s="9">
        <v>4</v>
      </c>
      <c r="R31" s="5">
        <f>IF(P31=Q31,0,IF(P31&gt;Q31,1,0))</f>
        <v>1</v>
      </c>
      <c r="S31" s="6">
        <f>IF(P31=Q31,0,IF(Q31&gt;P31,1,0))</f>
        <v>0</v>
      </c>
      <c r="T31" s="8">
        <v>11</v>
      </c>
      <c r="U31" s="9">
        <v>3</v>
      </c>
      <c r="V31" s="5">
        <f>IF(T31=U31,0,IF(T31&gt;U31,1,0))</f>
        <v>1</v>
      </c>
      <c r="W31" s="6">
        <f>IF(T31=U31,0,IF(U31&gt;T31,1,0))</f>
        <v>0</v>
      </c>
      <c r="X31" s="8">
        <v>11</v>
      </c>
      <c r="Y31" s="9">
        <v>3</v>
      </c>
      <c r="Z31" s="5">
        <f>IF(X31=Y31,0,IF(X31&gt;Y31,1,0))</f>
        <v>1</v>
      </c>
      <c r="AA31" s="6">
        <f>IF(X31=Y31,0,IF(Y31&gt;X31,1,0))</f>
        <v>0</v>
      </c>
      <c r="AB31" s="8">
        <v>0</v>
      </c>
      <c r="AC31" s="9">
        <v>0</v>
      </c>
      <c r="AD31" s="5">
        <f>IF(AB31=AC31,0,IF(AB31&gt;AC31,1,0))</f>
        <v>0</v>
      </c>
      <c r="AE31" s="6">
        <f>IF(AB31=AC31,0,IF(AC31&gt;AB31,1,0))</f>
        <v>0</v>
      </c>
      <c r="AF31" s="8">
        <v>0</v>
      </c>
      <c r="AG31" s="9">
        <v>0</v>
      </c>
      <c r="AH31" s="5">
        <f t="shared" ref="AH31:AH33" si="11">IF(AF31=AG31,0,IF(AF31&gt;AG31,1,0))</f>
        <v>0</v>
      </c>
      <c r="AI31" s="6">
        <f t="shared" ref="AI31:AI33" si="12">IF(AF31=AG31,0,IF(AG31&gt;AF31,1,0))</f>
        <v>0</v>
      </c>
    </row>
    <row r="32" spans="2:35" x14ac:dyDescent="0.35">
      <c r="B32" s="37" t="s">
        <v>79</v>
      </c>
      <c r="C32" s="4"/>
      <c r="D32" s="4">
        <f t="shared" si="9"/>
        <v>1</v>
      </c>
      <c r="E32" s="4">
        <f t="shared" si="7"/>
        <v>3</v>
      </c>
      <c r="F32" s="4">
        <f t="shared" si="7"/>
        <v>0</v>
      </c>
      <c r="G32" s="4">
        <f t="shared" si="8"/>
        <v>33</v>
      </c>
      <c r="H32" s="4">
        <f t="shared" si="8"/>
        <v>8</v>
      </c>
      <c r="I32" s="37" t="s">
        <v>81</v>
      </c>
      <c r="J32" s="4"/>
      <c r="K32" s="4">
        <f t="shared" si="10"/>
        <v>0</v>
      </c>
      <c r="L32" s="3">
        <f>F32</f>
        <v>0</v>
      </c>
      <c r="M32" s="3">
        <f>E32</f>
        <v>3</v>
      </c>
      <c r="N32" s="3">
        <f>H32</f>
        <v>8</v>
      </c>
      <c r="O32" s="10">
        <f>G32</f>
        <v>33</v>
      </c>
      <c r="P32" s="8">
        <v>11</v>
      </c>
      <c r="Q32" s="9">
        <v>0</v>
      </c>
      <c r="R32" s="5">
        <f>IF(P32=Q32,0,IF(P32&gt;Q32,1,0))</f>
        <v>1</v>
      </c>
      <c r="S32" s="6">
        <f>IF(P32=Q32,0,IF(Q32&gt;P32,1,0))</f>
        <v>0</v>
      </c>
      <c r="T32" s="8">
        <v>11</v>
      </c>
      <c r="U32" s="9">
        <v>1</v>
      </c>
      <c r="V32" s="5">
        <f>IF(T32=U32,0,IF(T32&gt;U32,1,0))</f>
        <v>1</v>
      </c>
      <c r="W32" s="6">
        <f>IF(T32=U32,0,IF(U32&gt;T32,1,0))</f>
        <v>0</v>
      </c>
      <c r="X32" s="8">
        <v>11</v>
      </c>
      <c r="Y32" s="9">
        <v>7</v>
      </c>
      <c r="Z32" s="5">
        <f>IF(X32=Y32,0,IF(X32&gt;Y32,1,0))</f>
        <v>1</v>
      </c>
      <c r="AA32" s="6">
        <f>IF(X32=Y32,0,IF(Y32&gt;X32,1,0))</f>
        <v>0</v>
      </c>
      <c r="AB32" s="8">
        <v>0</v>
      </c>
      <c r="AC32" s="9">
        <v>0</v>
      </c>
      <c r="AD32" s="5">
        <f>IF(AB32=AC32,0,IF(AB32&gt;AC32,1,0))</f>
        <v>0</v>
      </c>
      <c r="AE32" s="6">
        <f>IF(AB32=AC32,0,IF(AC32&gt;AB32,1,0))</f>
        <v>0</v>
      </c>
      <c r="AF32" s="8">
        <v>0</v>
      </c>
      <c r="AG32" s="9">
        <v>0</v>
      </c>
      <c r="AH32" s="5">
        <f t="shared" si="11"/>
        <v>0</v>
      </c>
      <c r="AI32" s="6">
        <f t="shared" si="12"/>
        <v>0</v>
      </c>
    </row>
    <row r="33" spans="2:35" x14ac:dyDescent="0.35">
      <c r="B33" s="37" t="s">
        <v>85</v>
      </c>
      <c r="C33" s="4"/>
      <c r="D33" s="4">
        <f t="shared" si="9"/>
        <v>1</v>
      </c>
      <c r="E33" s="4">
        <f t="shared" si="7"/>
        <v>3</v>
      </c>
      <c r="F33" s="4">
        <f t="shared" si="7"/>
        <v>0</v>
      </c>
      <c r="G33" s="4">
        <f t="shared" si="8"/>
        <v>33</v>
      </c>
      <c r="H33" s="4">
        <f t="shared" si="8"/>
        <v>3</v>
      </c>
      <c r="I33" s="37" t="s">
        <v>87</v>
      </c>
      <c r="J33" s="4"/>
      <c r="K33" s="4">
        <f t="shared" si="10"/>
        <v>0</v>
      </c>
      <c r="L33" s="3">
        <f>F33</f>
        <v>0</v>
      </c>
      <c r="M33" s="3">
        <f>E33</f>
        <v>3</v>
      </c>
      <c r="N33" s="3">
        <f>H33</f>
        <v>3</v>
      </c>
      <c r="O33" s="10">
        <f>G33</f>
        <v>33</v>
      </c>
      <c r="P33" s="8">
        <v>11</v>
      </c>
      <c r="Q33" s="9">
        <v>1</v>
      </c>
      <c r="R33" s="5">
        <f>IF(P33=Q33,0,IF(P33&gt;Q33,1,0))</f>
        <v>1</v>
      </c>
      <c r="S33" s="6">
        <f>IF(P33=Q33,0,IF(Q33&gt;P33,1,0))</f>
        <v>0</v>
      </c>
      <c r="T33" s="8">
        <v>11</v>
      </c>
      <c r="U33" s="9">
        <v>1</v>
      </c>
      <c r="V33" s="5">
        <f>IF(T33=U33,0,IF(T33&gt;U33,1,0))</f>
        <v>1</v>
      </c>
      <c r="W33" s="6">
        <f>IF(T33=U33,0,IF(U33&gt;T33,1,0))</f>
        <v>0</v>
      </c>
      <c r="X33" s="8">
        <v>11</v>
      </c>
      <c r="Y33" s="9">
        <v>1</v>
      </c>
      <c r="Z33" s="5">
        <f>IF(X33=Y33,0,IF(X33&gt;Y33,1,0))</f>
        <v>1</v>
      </c>
      <c r="AA33" s="6">
        <f>IF(X33=Y33,0,IF(Y33&gt;X33,1,0))</f>
        <v>0</v>
      </c>
      <c r="AB33" s="8">
        <v>0</v>
      </c>
      <c r="AC33" s="9">
        <v>0</v>
      </c>
      <c r="AD33" s="5">
        <f>IF(AB33=AC33,0,IF(AB33&gt;AC33,1,0))</f>
        <v>0</v>
      </c>
      <c r="AE33" s="6">
        <f>IF(AB33=AC33,0,IF(AC33&gt;AB33,1,0))</f>
        <v>0</v>
      </c>
      <c r="AF33" s="8">
        <v>0</v>
      </c>
      <c r="AG33" s="9">
        <v>0</v>
      </c>
      <c r="AH33" s="5">
        <f t="shared" si="11"/>
        <v>0</v>
      </c>
      <c r="AI33" s="6">
        <f t="shared" si="12"/>
        <v>0</v>
      </c>
    </row>
    <row r="34" spans="2:35" x14ac:dyDescent="0.35">
      <c r="B34" s="4" t="s">
        <v>64</v>
      </c>
      <c r="C34" s="4"/>
      <c r="D34" s="4">
        <f>SUM(D30:D33)</f>
        <v>4</v>
      </c>
      <c r="E34" s="4"/>
      <c r="F34" s="4"/>
      <c r="G34" s="4"/>
      <c r="H34" s="4"/>
      <c r="I34" s="4"/>
      <c r="J34" s="4"/>
      <c r="K34" s="4">
        <f>SUM(K30:K33)</f>
        <v>0</v>
      </c>
      <c r="L34" s="3"/>
      <c r="M34" s="3"/>
      <c r="N34" s="3"/>
      <c r="O34" s="10"/>
      <c r="P34" s="21"/>
      <c r="Q34" s="22"/>
      <c r="R34" s="5"/>
      <c r="S34" s="6"/>
      <c r="T34" s="21"/>
      <c r="U34" s="22"/>
      <c r="V34" s="5"/>
      <c r="W34" s="6"/>
      <c r="X34" s="21"/>
      <c r="Y34" s="22"/>
      <c r="Z34" s="5"/>
      <c r="AA34" s="6"/>
      <c r="AB34" s="21"/>
      <c r="AC34" s="22"/>
      <c r="AD34" s="5"/>
      <c r="AE34" s="6"/>
      <c r="AF34" s="21"/>
      <c r="AG34" s="22"/>
      <c r="AH34" s="5"/>
      <c r="AI34" s="6"/>
    </row>
    <row r="35" spans="2:35" ht="15" thickBot="1" x14ac:dyDescent="0.4">
      <c r="B35" s="4" t="s">
        <v>61</v>
      </c>
      <c r="C35" s="4"/>
      <c r="D35" s="4"/>
      <c r="E35" s="24">
        <f>IF(SUM(D30:D33)&gt;2,$D$13,IF(SUM(D30:D33)&lt;2,0,IF(G37&gt;H37,$D$13,IF(G37&lt;H37,0,IF(E30&gt;F30,$D$13,0)))))</f>
        <v>4</v>
      </c>
      <c r="F35" s="24"/>
      <c r="G35" s="24"/>
      <c r="H35" s="24"/>
      <c r="I35" s="4" t="s">
        <v>61</v>
      </c>
      <c r="J35" s="24"/>
      <c r="K35" s="4"/>
      <c r="L35" s="1">
        <f>IF(SUM(K30:K33)&gt;2,$D$13,IF(SUM(K30:K33)&lt;2,0,IF(N37&gt;O37,$D$13,IF(N37&lt;O37,0,IF(L30&gt;M30,$D$13,0)))))</f>
        <v>0</v>
      </c>
      <c r="M35" s="1"/>
      <c r="N35" s="1"/>
      <c r="O35" s="6"/>
      <c r="P35" s="12">
        <f>SUM(P30:P33)</f>
        <v>44</v>
      </c>
      <c r="Q35" s="13">
        <f t="shared" ref="Q35:AG35" si="13">SUM(Q30:Q33)</f>
        <v>10</v>
      </c>
      <c r="R35" s="14">
        <f t="shared" si="13"/>
        <v>4</v>
      </c>
      <c r="S35" s="10">
        <f t="shared" si="13"/>
        <v>0</v>
      </c>
      <c r="T35" s="12">
        <f t="shared" si="13"/>
        <v>44</v>
      </c>
      <c r="U35" s="13">
        <f t="shared" si="13"/>
        <v>8</v>
      </c>
      <c r="V35" s="14">
        <f t="shared" si="13"/>
        <v>4</v>
      </c>
      <c r="W35" s="10">
        <f t="shared" si="13"/>
        <v>0</v>
      </c>
      <c r="X35" s="12">
        <f t="shared" si="13"/>
        <v>44</v>
      </c>
      <c r="Y35" s="13">
        <f t="shared" si="13"/>
        <v>12</v>
      </c>
      <c r="Z35" s="14">
        <f t="shared" si="13"/>
        <v>4</v>
      </c>
      <c r="AA35" s="10">
        <f t="shared" si="13"/>
        <v>0</v>
      </c>
      <c r="AB35" s="12">
        <f t="shared" si="13"/>
        <v>0</v>
      </c>
      <c r="AC35" s="13">
        <f t="shared" si="13"/>
        <v>0</v>
      </c>
      <c r="AD35" s="14">
        <f t="shared" si="13"/>
        <v>0</v>
      </c>
      <c r="AE35" s="10">
        <f t="shared" si="13"/>
        <v>0</v>
      </c>
      <c r="AF35" s="12">
        <f t="shared" si="13"/>
        <v>0</v>
      </c>
      <c r="AG35" s="13">
        <f t="shared" si="13"/>
        <v>0</v>
      </c>
      <c r="AH35" s="14"/>
      <c r="AI35" s="10"/>
    </row>
    <row r="36" spans="2:35" x14ac:dyDescent="0.35">
      <c r="B36" s="4" t="s">
        <v>62</v>
      </c>
      <c r="C36" s="4"/>
      <c r="D36" s="4"/>
      <c r="E36" s="25">
        <v>0</v>
      </c>
      <c r="F36" s="24"/>
      <c r="G36" s="24"/>
      <c r="H36" s="24"/>
      <c r="I36" s="4" t="s">
        <v>62</v>
      </c>
      <c r="J36" s="24"/>
      <c r="K36" s="4"/>
      <c r="L36" s="2">
        <v>0</v>
      </c>
      <c r="M36" s="1"/>
      <c r="N36" s="1"/>
      <c r="O36" s="1"/>
    </row>
    <row r="37" spans="2:35" s="45" customFormat="1" x14ac:dyDescent="0.35">
      <c r="B37" s="44" t="s">
        <v>63</v>
      </c>
      <c r="C37" s="44">
        <f>IF(G37+H37&gt;0,1,0)</f>
        <v>1</v>
      </c>
      <c r="D37" s="44"/>
      <c r="E37" s="44">
        <f>SUM(E30:E36)</f>
        <v>16</v>
      </c>
      <c r="F37" s="44">
        <f>SUM(F30:F36)</f>
        <v>0</v>
      </c>
      <c r="G37" s="44">
        <f>SUM(G30:G36)</f>
        <v>132</v>
      </c>
      <c r="H37" s="44">
        <f>SUM(H30:H36)</f>
        <v>30</v>
      </c>
      <c r="I37" s="44" t="s">
        <v>63</v>
      </c>
      <c r="J37" s="44">
        <f>IF(C37=1,1,0)</f>
        <v>1</v>
      </c>
      <c r="K37" s="44"/>
      <c r="L37" s="44">
        <f>SUM(L30:L36)</f>
        <v>0</v>
      </c>
      <c r="M37" s="44">
        <f>SUM(M30:M36)</f>
        <v>12</v>
      </c>
      <c r="N37" s="44">
        <f>SUM(N30:N36)</f>
        <v>30</v>
      </c>
      <c r="O37" s="44">
        <f>SUM(O30:O36)</f>
        <v>132</v>
      </c>
    </row>
    <row r="38" spans="2:35" ht="15" thickBot="1" x14ac:dyDescent="0.4"/>
    <row r="39" spans="2:35" ht="15" thickBot="1" x14ac:dyDescent="0.4">
      <c r="B39" s="56" t="str">
        <f>B4</f>
        <v>Central</v>
      </c>
      <c r="C39" s="57"/>
      <c r="D39" s="57"/>
      <c r="E39" s="57"/>
      <c r="F39" s="57"/>
      <c r="G39" s="57"/>
      <c r="H39" s="58"/>
      <c r="I39" s="56" t="str">
        <f>F4</f>
        <v>Highlands &amp; Islands</v>
      </c>
      <c r="J39" s="57"/>
      <c r="K39" s="57"/>
      <c r="L39" s="57"/>
      <c r="M39" s="57"/>
      <c r="N39" s="57"/>
      <c r="O39" s="58"/>
      <c r="P39" s="54" t="s">
        <v>42</v>
      </c>
      <c r="Q39" s="55"/>
      <c r="R39" s="53"/>
      <c r="S39" s="53"/>
      <c r="T39" s="54" t="s">
        <v>43</v>
      </c>
      <c r="U39" s="55"/>
      <c r="V39" s="53"/>
      <c r="W39" s="53"/>
      <c r="X39" s="54" t="s">
        <v>44</v>
      </c>
      <c r="Y39" s="55"/>
      <c r="Z39" s="53"/>
      <c r="AA39" s="53"/>
      <c r="AB39" s="54" t="s">
        <v>45</v>
      </c>
      <c r="AC39" s="55"/>
      <c r="AD39" s="53"/>
      <c r="AE39" s="53"/>
      <c r="AF39" s="54" t="s">
        <v>46</v>
      </c>
      <c r="AG39" s="55"/>
      <c r="AH39" s="53"/>
      <c r="AI39" s="53"/>
    </row>
    <row r="40" spans="2:35" s="26" customFormat="1" ht="50.25" customHeight="1" x14ac:dyDescent="0.35">
      <c r="B40" s="38" t="s">
        <v>47</v>
      </c>
      <c r="C40" s="38" t="s">
        <v>9</v>
      </c>
      <c r="D40" s="38" t="s">
        <v>48</v>
      </c>
      <c r="E40" s="38" t="s">
        <v>49</v>
      </c>
      <c r="F40" s="38" t="s">
        <v>50</v>
      </c>
      <c r="G40" s="38" t="s">
        <v>51</v>
      </c>
      <c r="H40" s="38" t="s">
        <v>52</v>
      </c>
      <c r="I40" s="38" t="s">
        <v>47</v>
      </c>
      <c r="J40" s="38" t="s">
        <v>9</v>
      </c>
      <c r="K40" s="38" t="s">
        <v>48</v>
      </c>
      <c r="L40" s="38" t="s">
        <v>49</v>
      </c>
      <c r="M40" s="38" t="s">
        <v>50</v>
      </c>
      <c r="N40" s="38" t="s">
        <v>51</v>
      </c>
      <c r="O40" s="38" t="s">
        <v>52</v>
      </c>
      <c r="P40" s="39" t="s">
        <v>53</v>
      </c>
      <c r="Q40" s="40" t="s">
        <v>54</v>
      </c>
      <c r="R40" s="41" t="s">
        <v>55</v>
      </c>
      <c r="S40" s="42" t="s">
        <v>56</v>
      </c>
      <c r="T40" s="39" t="s">
        <v>53</v>
      </c>
      <c r="U40" s="40" t="s">
        <v>54</v>
      </c>
      <c r="V40" s="41" t="s">
        <v>55</v>
      </c>
      <c r="W40" s="42" t="s">
        <v>56</v>
      </c>
      <c r="X40" s="39" t="s">
        <v>53</v>
      </c>
      <c r="Y40" s="40" t="s">
        <v>54</v>
      </c>
      <c r="Z40" s="41" t="s">
        <v>55</v>
      </c>
      <c r="AA40" s="42" t="s">
        <v>56</v>
      </c>
      <c r="AB40" s="39" t="s">
        <v>53</v>
      </c>
      <c r="AC40" s="40" t="s">
        <v>54</v>
      </c>
      <c r="AD40" s="41" t="s">
        <v>53</v>
      </c>
      <c r="AE40" s="42" t="s">
        <v>54</v>
      </c>
      <c r="AF40" s="39" t="s">
        <v>53</v>
      </c>
      <c r="AG40" s="40" t="s">
        <v>54</v>
      </c>
      <c r="AH40" s="33" t="s">
        <v>55</v>
      </c>
      <c r="AI40" s="34" t="s">
        <v>56</v>
      </c>
    </row>
    <row r="41" spans="2:35" x14ac:dyDescent="0.35">
      <c r="B41" s="37" t="s">
        <v>67</v>
      </c>
      <c r="C41" s="4"/>
      <c r="D41" s="4">
        <f>IF(E41=3,1,0)</f>
        <v>1</v>
      </c>
      <c r="E41" s="4">
        <f t="shared" ref="E41:F44" si="14">SUM(R41,V41,Z41,AD41,AH41)</f>
        <v>3</v>
      </c>
      <c r="F41" s="4">
        <f t="shared" si="14"/>
        <v>0</v>
      </c>
      <c r="G41" s="4">
        <f t="shared" ref="G41:H44" si="15">SUM(P41,T41,X41,AB41,AF41)</f>
        <v>33</v>
      </c>
      <c r="H41" s="4">
        <f t="shared" si="15"/>
        <v>17</v>
      </c>
      <c r="I41" s="37" t="s">
        <v>70</v>
      </c>
      <c r="J41" s="4"/>
      <c r="K41" s="4">
        <f>IF(L41=3,1,0)</f>
        <v>0</v>
      </c>
      <c r="L41" s="3">
        <f>F41</f>
        <v>0</v>
      </c>
      <c r="M41" s="3">
        <f>E41</f>
        <v>3</v>
      </c>
      <c r="N41" s="3">
        <f>H41</f>
        <v>17</v>
      </c>
      <c r="O41" s="10">
        <f>G41</f>
        <v>33</v>
      </c>
      <c r="P41" s="8">
        <v>11</v>
      </c>
      <c r="Q41" s="9">
        <v>1</v>
      </c>
      <c r="R41" s="5">
        <f>IF(P41=Q41,0,IF(P41&gt;Q41,1,0))</f>
        <v>1</v>
      </c>
      <c r="S41" s="6">
        <f>IF(P41=Q41,0,IF(Q41&gt;P41,1,0))</f>
        <v>0</v>
      </c>
      <c r="T41" s="8">
        <v>11</v>
      </c>
      <c r="U41" s="9">
        <v>9</v>
      </c>
      <c r="V41" s="5">
        <f>IF(T41=U41,0,IF(T41&gt;U41,1,0))</f>
        <v>1</v>
      </c>
      <c r="W41" s="6">
        <f>IF(T41=U41,0,IF(U41&gt;T41,1,0))</f>
        <v>0</v>
      </c>
      <c r="X41" s="8">
        <v>11</v>
      </c>
      <c r="Y41" s="9">
        <v>7</v>
      </c>
      <c r="Z41" s="5">
        <f>IF(X41=Y41,0,IF(X41&gt;Y41,1,0))</f>
        <v>1</v>
      </c>
      <c r="AA41" s="6">
        <f>IF(X41=Y41,0,IF(Y41&gt;X41,1,0))</f>
        <v>0</v>
      </c>
      <c r="AB41" s="8">
        <v>0</v>
      </c>
      <c r="AC41" s="9">
        <v>0</v>
      </c>
      <c r="AD41" s="5">
        <f>IF(AB41=AC41,0,IF(AB41&gt;AC41,1,0))</f>
        <v>0</v>
      </c>
      <c r="AE41" s="6">
        <f>IF(AB41=AC41,0,IF(AC41&gt;AB41,1,0))</f>
        <v>0</v>
      </c>
      <c r="AF41" s="8">
        <v>0</v>
      </c>
      <c r="AG41" s="9">
        <v>0</v>
      </c>
      <c r="AH41" s="5">
        <f>IF(AF41=AG41,0,IF(AF41&gt;AG41,1,0))</f>
        <v>0</v>
      </c>
      <c r="AI41" s="6">
        <f>IF(AF41=AG41,0,IF(AG41&gt;AF41,1,0))</f>
        <v>0</v>
      </c>
    </row>
    <row r="42" spans="2:35" x14ac:dyDescent="0.35">
      <c r="B42" s="37" t="s">
        <v>73</v>
      </c>
      <c r="C42" s="4"/>
      <c r="D42" s="4">
        <f t="shared" ref="D42:D44" si="16">IF(E42=3,1,0)</f>
        <v>1</v>
      </c>
      <c r="E42" s="4">
        <f t="shared" si="14"/>
        <v>3</v>
      </c>
      <c r="F42" s="4">
        <f t="shared" si="14"/>
        <v>0</v>
      </c>
      <c r="G42" s="4">
        <f t="shared" si="15"/>
        <v>33</v>
      </c>
      <c r="H42" s="4">
        <f t="shared" si="15"/>
        <v>11</v>
      </c>
      <c r="I42" s="37" t="s">
        <v>76</v>
      </c>
      <c r="J42" s="4"/>
      <c r="K42" s="4">
        <f t="shared" ref="K42:K44" si="17">IF(L42=3,1,0)</f>
        <v>0</v>
      </c>
      <c r="L42" s="3">
        <f>F42</f>
        <v>0</v>
      </c>
      <c r="M42" s="3">
        <f>E42</f>
        <v>3</v>
      </c>
      <c r="N42" s="3">
        <f>H42</f>
        <v>11</v>
      </c>
      <c r="O42" s="10">
        <f>G42</f>
        <v>33</v>
      </c>
      <c r="P42" s="8">
        <v>11</v>
      </c>
      <c r="Q42" s="9">
        <v>7</v>
      </c>
      <c r="R42" s="5">
        <f>IF(P42=Q42,0,IF(P42&gt;Q42,1,0))</f>
        <v>1</v>
      </c>
      <c r="S42" s="6">
        <f>IF(P42=Q42,0,IF(Q42&gt;P42,1,0))</f>
        <v>0</v>
      </c>
      <c r="T42" s="8">
        <v>11</v>
      </c>
      <c r="U42" s="9">
        <v>1</v>
      </c>
      <c r="V42" s="5">
        <f>IF(T42=U42,0,IF(T42&gt;U42,1,0))</f>
        <v>1</v>
      </c>
      <c r="W42" s="6">
        <f>IF(T42=U42,0,IF(U42&gt;T42,1,0))</f>
        <v>0</v>
      </c>
      <c r="X42" s="8">
        <v>11</v>
      </c>
      <c r="Y42" s="9">
        <v>3</v>
      </c>
      <c r="Z42" s="5">
        <f>IF(X42=Y42,0,IF(X42&gt;Y42,1,0))</f>
        <v>1</v>
      </c>
      <c r="AA42" s="6">
        <f>IF(X42=Y42,0,IF(Y42&gt;X42,1,0))</f>
        <v>0</v>
      </c>
      <c r="AB42" s="8">
        <v>0</v>
      </c>
      <c r="AC42" s="9">
        <v>0</v>
      </c>
      <c r="AD42" s="5">
        <f>IF(AB42=AC42,0,IF(AB42&gt;AC42,1,0))</f>
        <v>0</v>
      </c>
      <c r="AE42" s="6">
        <f>IF(AB42=AC42,0,IF(AC42&gt;AB42,1,0))</f>
        <v>0</v>
      </c>
      <c r="AF42" s="8">
        <v>0</v>
      </c>
      <c r="AG42" s="9">
        <v>0</v>
      </c>
      <c r="AH42" s="5">
        <f t="shared" ref="AH42:AH44" si="18">IF(AF42=AG42,0,IF(AF42&gt;AG42,1,0))</f>
        <v>0</v>
      </c>
      <c r="AI42" s="6">
        <f t="shared" ref="AI42:AI44" si="19">IF(AF42=AG42,0,IF(AG42&gt;AF42,1,0))</f>
        <v>0</v>
      </c>
    </row>
    <row r="43" spans="2:35" x14ac:dyDescent="0.35">
      <c r="B43" s="37" t="s">
        <v>79</v>
      </c>
      <c r="C43" s="4"/>
      <c r="D43" s="4">
        <f t="shared" si="16"/>
        <v>1</v>
      </c>
      <c r="E43" s="4">
        <f t="shared" si="14"/>
        <v>3</v>
      </c>
      <c r="F43" s="4">
        <f t="shared" si="14"/>
        <v>0</v>
      </c>
      <c r="G43" s="4">
        <f t="shared" si="15"/>
        <v>33</v>
      </c>
      <c r="H43" s="4">
        <f t="shared" si="15"/>
        <v>6</v>
      </c>
      <c r="I43" s="37" t="s">
        <v>82</v>
      </c>
      <c r="J43" s="4"/>
      <c r="K43" s="4">
        <f t="shared" si="17"/>
        <v>0</v>
      </c>
      <c r="L43" s="3">
        <f>F43</f>
        <v>0</v>
      </c>
      <c r="M43" s="3">
        <f>E43</f>
        <v>3</v>
      </c>
      <c r="N43" s="3">
        <f>H43</f>
        <v>6</v>
      </c>
      <c r="O43" s="10">
        <f>G43</f>
        <v>33</v>
      </c>
      <c r="P43" s="8">
        <v>11</v>
      </c>
      <c r="Q43" s="9">
        <v>2</v>
      </c>
      <c r="R43" s="5">
        <f>IF(P43=Q43,0,IF(P43&gt;Q43,1,0))</f>
        <v>1</v>
      </c>
      <c r="S43" s="6">
        <f>IF(P43=Q43,0,IF(Q43&gt;P43,1,0))</f>
        <v>0</v>
      </c>
      <c r="T43" s="8">
        <v>11</v>
      </c>
      <c r="U43" s="9">
        <v>3</v>
      </c>
      <c r="V43" s="5">
        <f>IF(T43=U43,0,IF(T43&gt;U43,1,0))</f>
        <v>1</v>
      </c>
      <c r="W43" s="6">
        <f>IF(T43=U43,0,IF(U43&gt;T43,1,0))</f>
        <v>0</v>
      </c>
      <c r="X43" s="8">
        <v>11</v>
      </c>
      <c r="Y43" s="9">
        <v>1</v>
      </c>
      <c r="Z43" s="5">
        <f>IF(X43=Y43,0,IF(X43&gt;Y43,1,0))</f>
        <v>1</v>
      </c>
      <c r="AA43" s="6">
        <f>IF(X43=Y43,0,IF(Y43&gt;X43,1,0))</f>
        <v>0</v>
      </c>
      <c r="AB43" s="8">
        <v>0</v>
      </c>
      <c r="AC43" s="9">
        <v>0</v>
      </c>
      <c r="AD43" s="5">
        <f>IF(AB43=AC43,0,IF(AB43&gt;AC43,1,0))</f>
        <v>0</v>
      </c>
      <c r="AE43" s="6">
        <f>IF(AB43=AC43,0,IF(AC43&gt;AB43,1,0))</f>
        <v>0</v>
      </c>
      <c r="AF43" s="8">
        <v>0</v>
      </c>
      <c r="AG43" s="9">
        <v>0</v>
      </c>
      <c r="AH43" s="5">
        <f t="shared" si="18"/>
        <v>0</v>
      </c>
      <c r="AI43" s="6">
        <f t="shared" si="19"/>
        <v>0</v>
      </c>
    </row>
    <row r="44" spans="2:35" x14ac:dyDescent="0.35">
      <c r="B44" s="37" t="s">
        <v>85</v>
      </c>
      <c r="C44" s="4"/>
      <c r="D44" s="4">
        <f t="shared" si="16"/>
        <v>1</v>
      </c>
      <c r="E44" s="4">
        <f t="shared" si="14"/>
        <v>3</v>
      </c>
      <c r="F44" s="4">
        <f t="shared" si="14"/>
        <v>0</v>
      </c>
      <c r="G44" s="4">
        <f t="shared" si="15"/>
        <v>33</v>
      </c>
      <c r="H44" s="4">
        <f t="shared" si="15"/>
        <v>3</v>
      </c>
      <c r="I44" s="37" t="s">
        <v>92</v>
      </c>
      <c r="J44" s="4"/>
      <c r="K44" s="4">
        <f t="shared" si="17"/>
        <v>0</v>
      </c>
      <c r="L44" s="3">
        <f>F44</f>
        <v>0</v>
      </c>
      <c r="M44" s="3">
        <f>E44</f>
        <v>3</v>
      </c>
      <c r="N44" s="3">
        <f>H44</f>
        <v>3</v>
      </c>
      <c r="O44" s="10">
        <f>G44</f>
        <v>33</v>
      </c>
      <c r="P44" s="8">
        <v>11</v>
      </c>
      <c r="Q44" s="9">
        <v>1</v>
      </c>
      <c r="R44" s="5">
        <f>IF(P44=Q44,0,IF(P44&gt;Q44,1,0))</f>
        <v>1</v>
      </c>
      <c r="S44" s="6">
        <f>IF(P44=Q44,0,IF(Q44&gt;P44,1,0))</f>
        <v>0</v>
      </c>
      <c r="T44" s="8">
        <v>11</v>
      </c>
      <c r="U44" s="9">
        <v>1</v>
      </c>
      <c r="V44" s="5">
        <f>IF(T44=U44,0,IF(T44&gt;U44,1,0))</f>
        <v>1</v>
      </c>
      <c r="W44" s="6">
        <f>IF(T44=U44,0,IF(U44&gt;T44,1,0))</f>
        <v>0</v>
      </c>
      <c r="X44" s="8">
        <v>11</v>
      </c>
      <c r="Y44" s="9">
        <v>1</v>
      </c>
      <c r="Z44" s="5">
        <f>IF(X44=Y44,0,IF(X44&gt;Y44,1,0))</f>
        <v>1</v>
      </c>
      <c r="AA44" s="6">
        <f>IF(X44=Y44,0,IF(Y44&gt;X44,1,0))</f>
        <v>0</v>
      </c>
      <c r="AB44" s="8">
        <v>0</v>
      </c>
      <c r="AC44" s="9">
        <v>0</v>
      </c>
      <c r="AD44" s="5">
        <f>IF(AB44=AC44,0,IF(AB44&gt;AC44,1,0))</f>
        <v>0</v>
      </c>
      <c r="AE44" s="6">
        <f>IF(AB44=AC44,0,IF(AC44&gt;AB44,1,0))</f>
        <v>0</v>
      </c>
      <c r="AF44" s="8">
        <v>0</v>
      </c>
      <c r="AG44" s="9">
        <v>0</v>
      </c>
      <c r="AH44" s="5">
        <f t="shared" si="18"/>
        <v>0</v>
      </c>
      <c r="AI44" s="6">
        <f t="shared" si="19"/>
        <v>0</v>
      </c>
    </row>
    <row r="45" spans="2:35" x14ac:dyDescent="0.35">
      <c r="B45" s="4" t="s">
        <v>64</v>
      </c>
      <c r="C45" s="4"/>
      <c r="D45" s="4">
        <f>SUM(D41:D44)</f>
        <v>4</v>
      </c>
      <c r="E45" s="4"/>
      <c r="F45" s="4"/>
      <c r="G45" s="4"/>
      <c r="H45" s="4"/>
      <c r="I45" s="4"/>
      <c r="J45" s="4"/>
      <c r="K45" s="4">
        <f>SUM(K41:K44)</f>
        <v>0</v>
      </c>
      <c r="L45" s="3"/>
      <c r="M45" s="3"/>
      <c r="N45" s="3"/>
      <c r="O45" s="10"/>
      <c r="P45" s="21"/>
      <c r="Q45" s="22"/>
      <c r="R45" s="5"/>
      <c r="S45" s="6"/>
      <c r="T45" s="21"/>
      <c r="U45" s="22"/>
      <c r="V45" s="5"/>
      <c r="W45" s="6"/>
      <c r="X45" s="21"/>
      <c r="Y45" s="22"/>
      <c r="Z45" s="5"/>
      <c r="AA45" s="6"/>
      <c r="AB45" s="21"/>
      <c r="AC45" s="22"/>
      <c r="AD45" s="5"/>
      <c r="AE45" s="6"/>
      <c r="AF45" s="21"/>
      <c r="AG45" s="22"/>
      <c r="AH45" s="5"/>
      <c r="AI45" s="6"/>
    </row>
    <row r="46" spans="2:35" ht="15" thickBot="1" x14ac:dyDescent="0.4">
      <c r="B46" s="4" t="s">
        <v>61</v>
      </c>
      <c r="C46" s="4"/>
      <c r="D46" s="4"/>
      <c r="E46" s="24">
        <f>IF(SUM(D41:D44)&gt;2,$D$13,IF(SUM(D41:D44)&lt;2,0,IF(G48&gt;H48,$D$13,IF(G48&lt;H48,0,IF(E41&gt;F41,$D$13,0)))))</f>
        <v>4</v>
      </c>
      <c r="F46" s="24"/>
      <c r="G46" s="24"/>
      <c r="H46" s="24"/>
      <c r="I46" s="4" t="s">
        <v>61</v>
      </c>
      <c r="J46" s="24"/>
      <c r="K46" s="4"/>
      <c r="L46" s="1">
        <f>IF(SUM(K41:K44)&gt;2,$D$13,IF(SUM(K41:K44)&lt;2,0,IF(N48&gt;O48,$D$13,IF(N48&lt;O48,0,IF(L41&gt;M41,$D$13,0)))))</f>
        <v>0</v>
      </c>
      <c r="M46" s="1"/>
      <c r="N46" s="1"/>
      <c r="O46" s="6"/>
      <c r="P46" s="12">
        <f>SUM(P41:P44)</f>
        <v>44</v>
      </c>
      <c r="Q46" s="13">
        <f t="shared" ref="Q46:AG46" si="20">SUM(Q41:Q44)</f>
        <v>11</v>
      </c>
      <c r="R46" s="14">
        <f t="shared" si="20"/>
        <v>4</v>
      </c>
      <c r="S46" s="10">
        <f t="shared" si="20"/>
        <v>0</v>
      </c>
      <c r="T46" s="12">
        <f t="shared" si="20"/>
        <v>44</v>
      </c>
      <c r="U46" s="13">
        <f t="shared" si="20"/>
        <v>14</v>
      </c>
      <c r="V46" s="14">
        <f t="shared" si="20"/>
        <v>4</v>
      </c>
      <c r="W46" s="10">
        <f t="shared" si="20"/>
        <v>0</v>
      </c>
      <c r="X46" s="12">
        <f t="shared" si="20"/>
        <v>44</v>
      </c>
      <c r="Y46" s="13">
        <f t="shared" si="20"/>
        <v>12</v>
      </c>
      <c r="Z46" s="14">
        <f t="shared" si="20"/>
        <v>4</v>
      </c>
      <c r="AA46" s="10">
        <f t="shared" si="20"/>
        <v>0</v>
      </c>
      <c r="AB46" s="12">
        <f t="shared" si="20"/>
        <v>0</v>
      </c>
      <c r="AC46" s="13">
        <f t="shared" si="20"/>
        <v>0</v>
      </c>
      <c r="AD46" s="14">
        <f t="shared" si="20"/>
        <v>0</v>
      </c>
      <c r="AE46" s="10">
        <f t="shared" si="20"/>
        <v>0</v>
      </c>
      <c r="AF46" s="12">
        <f t="shared" si="20"/>
        <v>0</v>
      </c>
      <c r="AG46" s="13">
        <f t="shared" si="20"/>
        <v>0</v>
      </c>
      <c r="AH46" s="14"/>
      <c r="AI46" s="10"/>
    </row>
    <row r="47" spans="2:35" x14ac:dyDescent="0.35">
      <c r="B47" s="4" t="s">
        <v>62</v>
      </c>
      <c r="C47" s="4"/>
      <c r="D47" s="4"/>
      <c r="E47" s="25">
        <v>0</v>
      </c>
      <c r="F47" s="24"/>
      <c r="G47" s="24"/>
      <c r="H47" s="24"/>
      <c r="I47" s="4" t="s">
        <v>62</v>
      </c>
      <c r="J47" s="24"/>
      <c r="K47" s="4"/>
      <c r="L47" s="2">
        <v>0</v>
      </c>
      <c r="M47" s="1"/>
      <c r="N47" s="1"/>
      <c r="O47" s="1"/>
    </row>
    <row r="48" spans="2:35" s="45" customFormat="1" x14ac:dyDescent="0.35">
      <c r="B48" s="44" t="s">
        <v>63</v>
      </c>
      <c r="C48" s="44">
        <f>IF(G48+H48&gt;0,1,0)</f>
        <v>1</v>
      </c>
      <c r="D48" s="44"/>
      <c r="E48" s="44">
        <f>SUM(E41:E47)</f>
        <v>16</v>
      </c>
      <c r="F48" s="44">
        <f>SUM(F41:F47)</f>
        <v>0</v>
      </c>
      <c r="G48" s="44">
        <f>SUM(G41:G47)</f>
        <v>132</v>
      </c>
      <c r="H48" s="44">
        <f>SUM(H41:H47)</f>
        <v>37</v>
      </c>
      <c r="I48" s="44" t="s">
        <v>63</v>
      </c>
      <c r="J48" s="44">
        <f>IF(C48=1,1,0)</f>
        <v>1</v>
      </c>
      <c r="K48" s="44"/>
      <c r="L48" s="44">
        <f>SUM(L41:L47)</f>
        <v>0</v>
      </c>
      <c r="M48" s="44">
        <f>SUM(M41:M47)</f>
        <v>12</v>
      </c>
      <c r="N48" s="44">
        <f>SUM(N41:N47)</f>
        <v>37</v>
      </c>
      <c r="O48" s="44">
        <f>SUM(O41:O47)</f>
        <v>132</v>
      </c>
    </row>
    <row r="49" spans="2:35" ht="15" thickBot="1" x14ac:dyDescent="0.4"/>
    <row r="50" spans="2:35" ht="15" thickBot="1" x14ac:dyDescent="0.4">
      <c r="B50" s="56" t="str">
        <f>B4</f>
        <v>Central</v>
      </c>
      <c r="C50" s="57"/>
      <c r="D50" s="57"/>
      <c r="E50" s="57"/>
      <c r="F50" s="57"/>
      <c r="G50" s="57"/>
      <c r="H50" s="58"/>
      <c r="I50" s="56" t="str">
        <f>G4</f>
        <v>Tayside &amp; Fife</v>
      </c>
      <c r="J50" s="57"/>
      <c r="K50" s="57"/>
      <c r="L50" s="57"/>
      <c r="M50" s="57"/>
      <c r="N50" s="57"/>
      <c r="O50" s="58"/>
      <c r="P50" s="54" t="s">
        <v>42</v>
      </c>
      <c r="Q50" s="55"/>
      <c r="R50" s="53"/>
      <c r="S50" s="53"/>
      <c r="T50" s="54" t="s">
        <v>43</v>
      </c>
      <c r="U50" s="55"/>
      <c r="V50" s="53"/>
      <c r="W50" s="53"/>
      <c r="X50" s="54" t="s">
        <v>44</v>
      </c>
      <c r="Y50" s="55"/>
      <c r="Z50" s="53"/>
      <c r="AA50" s="53"/>
      <c r="AB50" s="54" t="s">
        <v>45</v>
      </c>
      <c r="AC50" s="55"/>
      <c r="AD50" s="53"/>
      <c r="AE50" s="53"/>
      <c r="AF50" s="54" t="s">
        <v>46</v>
      </c>
      <c r="AG50" s="55"/>
      <c r="AH50" s="53"/>
      <c r="AI50" s="53"/>
    </row>
    <row r="51" spans="2:35" s="26" customFormat="1" ht="50.25" customHeight="1" x14ac:dyDescent="0.35">
      <c r="B51" s="38" t="s">
        <v>47</v>
      </c>
      <c r="C51" s="38" t="s">
        <v>9</v>
      </c>
      <c r="D51" s="38" t="s">
        <v>48</v>
      </c>
      <c r="E51" s="38" t="s">
        <v>49</v>
      </c>
      <c r="F51" s="38" t="s">
        <v>50</v>
      </c>
      <c r="G51" s="38" t="s">
        <v>51</v>
      </c>
      <c r="H51" s="38" t="s">
        <v>52</v>
      </c>
      <c r="I51" s="38" t="s">
        <v>47</v>
      </c>
      <c r="J51" s="38" t="s">
        <v>9</v>
      </c>
      <c r="K51" s="38" t="s">
        <v>48</v>
      </c>
      <c r="L51" s="38" t="s">
        <v>49</v>
      </c>
      <c r="M51" s="38" t="s">
        <v>50</v>
      </c>
      <c r="N51" s="38" t="s">
        <v>51</v>
      </c>
      <c r="O51" s="38" t="s">
        <v>52</v>
      </c>
      <c r="P51" s="39" t="s">
        <v>53</v>
      </c>
      <c r="Q51" s="40" t="s">
        <v>54</v>
      </c>
      <c r="R51" s="41" t="s">
        <v>55</v>
      </c>
      <c r="S51" s="42" t="s">
        <v>56</v>
      </c>
      <c r="T51" s="39" t="s">
        <v>53</v>
      </c>
      <c r="U51" s="40" t="s">
        <v>54</v>
      </c>
      <c r="V51" s="41" t="s">
        <v>55</v>
      </c>
      <c r="W51" s="42" t="s">
        <v>56</v>
      </c>
      <c r="X51" s="39" t="s">
        <v>53</v>
      </c>
      <c r="Y51" s="40" t="s">
        <v>54</v>
      </c>
      <c r="Z51" s="41" t="s">
        <v>55</v>
      </c>
      <c r="AA51" s="42" t="s">
        <v>56</v>
      </c>
      <c r="AB51" s="39" t="s">
        <v>53</v>
      </c>
      <c r="AC51" s="40" t="s">
        <v>54</v>
      </c>
      <c r="AD51" s="41" t="s">
        <v>53</v>
      </c>
      <c r="AE51" s="42" t="s">
        <v>54</v>
      </c>
      <c r="AF51" s="39" t="s">
        <v>53</v>
      </c>
      <c r="AG51" s="40" t="s">
        <v>54</v>
      </c>
      <c r="AH51" s="33" t="s">
        <v>55</v>
      </c>
      <c r="AI51" s="34" t="s">
        <v>56</v>
      </c>
    </row>
    <row r="52" spans="2:35" x14ac:dyDescent="0.35">
      <c r="B52" s="23" t="s">
        <v>47</v>
      </c>
      <c r="C52" s="23" t="s">
        <v>9</v>
      </c>
      <c r="D52" s="23" t="s">
        <v>65</v>
      </c>
      <c r="E52" s="23" t="s">
        <v>53</v>
      </c>
      <c r="F52" s="23" t="s">
        <v>54</v>
      </c>
      <c r="G52" s="23" t="s">
        <v>53</v>
      </c>
      <c r="H52" s="23" t="s">
        <v>54</v>
      </c>
      <c r="I52" s="23" t="s">
        <v>47</v>
      </c>
      <c r="J52" s="23" t="s">
        <v>9</v>
      </c>
      <c r="K52" s="23" t="s">
        <v>65</v>
      </c>
      <c r="L52" s="19" t="s">
        <v>53</v>
      </c>
      <c r="M52" s="19" t="s">
        <v>54</v>
      </c>
      <c r="N52" s="19" t="s">
        <v>53</v>
      </c>
      <c r="O52" s="20" t="s">
        <v>54</v>
      </c>
      <c r="P52" s="15" t="s">
        <v>53</v>
      </c>
      <c r="Q52" s="16" t="s">
        <v>54</v>
      </c>
      <c r="R52" s="17" t="s">
        <v>55</v>
      </c>
      <c r="S52" s="18" t="s">
        <v>56</v>
      </c>
      <c r="T52" s="15" t="s">
        <v>53</v>
      </c>
      <c r="U52" s="16" t="s">
        <v>54</v>
      </c>
      <c r="V52" s="17" t="s">
        <v>55</v>
      </c>
      <c r="W52" s="18" t="s">
        <v>56</v>
      </c>
      <c r="X52" s="15" t="s">
        <v>53</v>
      </c>
      <c r="Y52" s="16" t="s">
        <v>54</v>
      </c>
      <c r="Z52" s="17" t="s">
        <v>55</v>
      </c>
      <c r="AA52" s="18" t="s">
        <v>56</v>
      </c>
      <c r="AB52" s="15" t="s">
        <v>53</v>
      </c>
      <c r="AC52" s="16" t="s">
        <v>54</v>
      </c>
      <c r="AD52" s="17" t="s">
        <v>53</v>
      </c>
      <c r="AE52" s="18" t="s">
        <v>54</v>
      </c>
      <c r="AF52" s="15" t="s">
        <v>53</v>
      </c>
      <c r="AG52" s="16" t="s">
        <v>54</v>
      </c>
      <c r="AH52" s="7" t="s">
        <v>55</v>
      </c>
      <c r="AI52" s="11" t="s">
        <v>56</v>
      </c>
    </row>
    <row r="53" spans="2:35" x14ac:dyDescent="0.35">
      <c r="B53" s="37" t="s">
        <v>67</v>
      </c>
      <c r="C53" s="4"/>
      <c r="D53" s="4">
        <f>IF(E53=3,1,0)</f>
        <v>1</v>
      </c>
      <c r="E53" s="4">
        <f t="shared" ref="E53:F56" si="21">SUM(R53,V53,Z53,AD53,AH53)</f>
        <v>3</v>
      </c>
      <c r="F53" s="4">
        <f t="shared" si="21"/>
        <v>0</v>
      </c>
      <c r="G53" s="4">
        <f t="shared" ref="G53:H56" si="22">SUM(P53,T53,X53,AB53,AF53)</f>
        <v>33</v>
      </c>
      <c r="H53" s="4">
        <f t="shared" si="22"/>
        <v>13</v>
      </c>
      <c r="I53" s="37" t="s">
        <v>71</v>
      </c>
      <c r="J53" s="4"/>
      <c r="K53" s="4">
        <f>IF(L53=3,1,0)</f>
        <v>0</v>
      </c>
      <c r="L53" s="3">
        <f>F53</f>
        <v>0</v>
      </c>
      <c r="M53" s="3">
        <f>E53</f>
        <v>3</v>
      </c>
      <c r="N53" s="3">
        <f>H53</f>
        <v>13</v>
      </c>
      <c r="O53" s="10">
        <f>G53</f>
        <v>33</v>
      </c>
      <c r="P53" s="8">
        <v>11</v>
      </c>
      <c r="Q53" s="9">
        <v>6</v>
      </c>
      <c r="R53" s="5">
        <f>IF(P53=Q53,0,IF(P53&gt;Q53,1,0))</f>
        <v>1</v>
      </c>
      <c r="S53" s="6">
        <f>IF(P53=Q53,0,IF(Q53&gt;P53,1,0))</f>
        <v>0</v>
      </c>
      <c r="T53" s="8">
        <v>11</v>
      </c>
      <c r="U53" s="9">
        <v>5</v>
      </c>
      <c r="V53" s="5">
        <f>IF(T53=U53,0,IF(T53&gt;U53,1,0))</f>
        <v>1</v>
      </c>
      <c r="W53" s="6">
        <f>IF(T53=U53,0,IF(U53&gt;T53,1,0))</f>
        <v>0</v>
      </c>
      <c r="X53" s="8">
        <v>11</v>
      </c>
      <c r="Y53" s="9">
        <v>2</v>
      </c>
      <c r="Z53" s="5">
        <f>IF(X53=Y53,0,IF(X53&gt;Y53,1,0))</f>
        <v>1</v>
      </c>
      <c r="AA53" s="6">
        <f>IF(X53=Y53,0,IF(Y53&gt;X53,1,0))</f>
        <v>0</v>
      </c>
      <c r="AB53" s="8">
        <v>0</v>
      </c>
      <c r="AC53" s="9">
        <v>0</v>
      </c>
      <c r="AD53" s="5">
        <f>IF(AB53=AC53,0,IF(AB53&gt;AC53,1,0))</f>
        <v>0</v>
      </c>
      <c r="AE53" s="6">
        <f>IF(AB53=AC53,0,IF(AC53&gt;AB53,1,0))</f>
        <v>0</v>
      </c>
      <c r="AF53" s="8">
        <v>0</v>
      </c>
      <c r="AG53" s="9">
        <v>0</v>
      </c>
      <c r="AH53" s="5">
        <f>IF(AF53=AG53,0,IF(AF53&gt;AG53,1,0))</f>
        <v>0</v>
      </c>
      <c r="AI53" s="6">
        <f>IF(AF53=AG53,0,IF(AG53&gt;AF53,1,0))</f>
        <v>0</v>
      </c>
    </row>
    <row r="54" spans="2:35" x14ac:dyDescent="0.35">
      <c r="B54" s="37" t="s">
        <v>73</v>
      </c>
      <c r="C54" s="4"/>
      <c r="D54" s="4">
        <f t="shared" ref="D54:D56" si="23">IF(E54=3,1,0)</f>
        <v>1</v>
      </c>
      <c r="E54" s="4">
        <f t="shared" si="21"/>
        <v>3</v>
      </c>
      <c r="F54" s="4">
        <f t="shared" si="21"/>
        <v>0</v>
      </c>
      <c r="G54" s="4">
        <f t="shared" si="22"/>
        <v>33</v>
      </c>
      <c r="H54" s="4">
        <f t="shared" si="22"/>
        <v>6</v>
      </c>
      <c r="I54" s="37" t="s">
        <v>77</v>
      </c>
      <c r="J54" s="4"/>
      <c r="K54" s="4">
        <f t="shared" ref="K54:K56" si="24">IF(L54=3,1,0)</f>
        <v>0</v>
      </c>
      <c r="L54" s="3">
        <f>F54</f>
        <v>0</v>
      </c>
      <c r="M54" s="3">
        <f>E54</f>
        <v>3</v>
      </c>
      <c r="N54" s="3">
        <f>H54</f>
        <v>6</v>
      </c>
      <c r="O54" s="10">
        <f>G54</f>
        <v>33</v>
      </c>
      <c r="P54" s="8">
        <v>11</v>
      </c>
      <c r="Q54" s="9">
        <v>4</v>
      </c>
      <c r="R54" s="5">
        <f>IF(P54=Q54,0,IF(P54&gt;Q54,1,0))</f>
        <v>1</v>
      </c>
      <c r="S54" s="6">
        <f>IF(P54=Q54,0,IF(Q54&gt;P54,1,0))</f>
        <v>0</v>
      </c>
      <c r="T54" s="8">
        <v>11</v>
      </c>
      <c r="U54" s="9">
        <v>2</v>
      </c>
      <c r="V54" s="5">
        <f>IF(T54=U54,0,IF(T54&gt;U54,1,0))</f>
        <v>1</v>
      </c>
      <c r="W54" s="6">
        <f>IF(T54=U54,0,IF(U54&gt;T54,1,0))</f>
        <v>0</v>
      </c>
      <c r="X54" s="8">
        <v>11</v>
      </c>
      <c r="Y54" s="9">
        <v>0</v>
      </c>
      <c r="Z54" s="5">
        <f>IF(X54=Y54,0,IF(X54&gt;Y54,1,0))</f>
        <v>1</v>
      </c>
      <c r="AA54" s="6">
        <f>IF(X54=Y54,0,IF(Y54&gt;X54,1,0))</f>
        <v>0</v>
      </c>
      <c r="AB54" s="8">
        <v>0</v>
      </c>
      <c r="AC54" s="9">
        <v>0</v>
      </c>
      <c r="AD54" s="5">
        <f>IF(AB54=AC54,0,IF(AB54&gt;AC54,1,0))</f>
        <v>0</v>
      </c>
      <c r="AE54" s="6">
        <f>IF(AB54=AC54,0,IF(AC54&gt;AB54,1,0))</f>
        <v>0</v>
      </c>
      <c r="AF54" s="8">
        <v>0</v>
      </c>
      <c r="AG54" s="9">
        <v>0</v>
      </c>
      <c r="AH54" s="5">
        <f t="shared" ref="AH54:AH56" si="25">IF(AF54=AG54,0,IF(AF54&gt;AG54,1,0))</f>
        <v>0</v>
      </c>
      <c r="AI54" s="6">
        <f t="shared" ref="AI54:AI56" si="26">IF(AF54=AG54,0,IF(AG54&gt;AF54,1,0))</f>
        <v>0</v>
      </c>
    </row>
    <row r="55" spans="2:35" x14ac:dyDescent="0.35">
      <c r="B55" s="37" t="s">
        <v>79</v>
      </c>
      <c r="C55" s="4"/>
      <c r="D55" s="4">
        <f t="shared" si="23"/>
        <v>1</v>
      </c>
      <c r="E55" s="4">
        <f t="shared" si="21"/>
        <v>3</v>
      </c>
      <c r="F55" s="4">
        <f t="shared" si="21"/>
        <v>0</v>
      </c>
      <c r="G55" s="4">
        <f t="shared" si="22"/>
        <v>33</v>
      </c>
      <c r="H55" s="4">
        <f t="shared" si="22"/>
        <v>5</v>
      </c>
      <c r="I55" s="37" t="s">
        <v>83</v>
      </c>
      <c r="J55" s="4"/>
      <c r="K55" s="4">
        <f t="shared" si="24"/>
        <v>0</v>
      </c>
      <c r="L55" s="3">
        <f>F55</f>
        <v>0</v>
      </c>
      <c r="M55" s="3">
        <f>E55</f>
        <v>3</v>
      </c>
      <c r="N55" s="3">
        <f>H55</f>
        <v>5</v>
      </c>
      <c r="O55" s="10">
        <f>G55</f>
        <v>33</v>
      </c>
      <c r="P55" s="8">
        <v>11</v>
      </c>
      <c r="Q55" s="9">
        <v>1</v>
      </c>
      <c r="R55" s="5">
        <f>IF(P55=Q55,0,IF(P55&gt;Q55,1,0))</f>
        <v>1</v>
      </c>
      <c r="S55" s="6">
        <f>IF(P55=Q55,0,IF(Q55&gt;P55,1,0))</f>
        <v>0</v>
      </c>
      <c r="T55" s="8">
        <v>11</v>
      </c>
      <c r="U55" s="9">
        <v>3</v>
      </c>
      <c r="V55" s="5">
        <f>IF(T55=U55,0,IF(T55&gt;U55,1,0))</f>
        <v>1</v>
      </c>
      <c r="W55" s="6">
        <f>IF(T55=U55,0,IF(U55&gt;T55,1,0))</f>
        <v>0</v>
      </c>
      <c r="X55" s="8">
        <v>11</v>
      </c>
      <c r="Y55" s="9">
        <v>1</v>
      </c>
      <c r="Z55" s="5">
        <f>IF(X55=Y55,0,IF(X55&gt;Y55,1,0))</f>
        <v>1</v>
      </c>
      <c r="AA55" s="6">
        <f>IF(X55=Y55,0,IF(Y55&gt;X55,1,0))</f>
        <v>0</v>
      </c>
      <c r="AB55" s="8">
        <v>0</v>
      </c>
      <c r="AC55" s="9">
        <v>0</v>
      </c>
      <c r="AD55" s="5">
        <f>IF(AB55=AC55,0,IF(AB55&gt;AC55,1,0))</f>
        <v>0</v>
      </c>
      <c r="AE55" s="6">
        <f>IF(AB55=AC55,0,IF(AC55&gt;AB55,1,0))</f>
        <v>0</v>
      </c>
      <c r="AF55" s="8">
        <v>0</v>
      </c>
      <c r="AG55" s="9">
        <v>0</v>
      </c>
      <c r="AH55" s="5">
        <f t="shared" si="25"/>
        <v>0</v>
      </c>
      <c r="AI55" s="6">
        <f t="shared" si="26"/>
        <v>0</v>
      </c>
    </row>
    <row r="56" spans="2:35" x14ac:dyDescent="0.35">
      <c r="B56" s="37" t="s">
        <v>85</v>
      </c>
      <c r="C56" s="4"/>
      <c r="D56" s="4">
        <f t="shared" si="23"/>
        <v>1</v>
      </c>
      <c r="E56" s="4">
        <f t="shared" si="21"/>
        <v>3</v>
      </c>
      <c r="F56" s="4">
        <f t="shared" si="21"/>
        <v>0</v>
      </c>
      <c r="G56" s="4">
        <f t="shared" si="22"/>
        <v>33</v>
      </c>
      <c r="H56" s="4">
        <f t="shared" si="22"/>
        <v>0</v>
      </c>
      <c r="I56" s="37" t="s">
        <v>89</v>
      </c>
      <c r="J56" s="4"/>
      <c r="K56" s="4">
        <f t="shared" si="24"/>
        <v>0</v>
      </c>
      <c r="L56" s="3">
        <f>F56</f>
        <v>0</v>
      </c>
      <c r="M56" s="3">
        <f>E56</f>
        <v>3</v>
      </c>
      <c r="N56" s="3">
        <f>H56</f>
        <v>0</v>
      </c>
      <c r="O56" s="10">
        <f>G56</f>
        <v>33</v>
      </c>
      <c r="P56" s="8">
        <v>11</v>
      </c>
      <c r="Q56" s="9">
        <v>0</v>
      </c>
      <c r="R56" s="5">
        <f>IF(P56=Q56,0,IF(P56&gt;Q56,1,0))</f>
        <v>1</v>
      </c>
      <c r="S56" s="6">
        <f>IF(P56=Q56,0,IF(Q56&gt;P56,1,0))</f>
        <v>0</v>
      </c>
      <c r="T56" s="8">
        <v>11</v>
      </c>
      <c r="U56" s="9">
        <v>0</v>
      </c>
      <c r="V56" s="5">
        <f>IF(T56=U56,0,IF(T56&gt;U56,1,0))</f>
        <v>1</v>
      </c>
      <c r="W56" s="6">
        <f>IF(T56=U56,0,IF(U56&gt;T56,1,0))</f>
        <v>0</v>
      </c>
      <c r="X56" s="8">
        <v>11</v>
      </c>
      <c r="Y56" s="9">
        <v>0</v>
      </c>
      <c r="Z56" s="5">
        <f>IF(X56=Y56,0,IF(X56&gt;Y56,1,0))</f>
        <v>1</v>
      </c>
      <c r="AA56" s="6">
        <f>IF(X56=Y56,0,IF(Y56&gt;X56,1,0))</f>
        <v>0</v>
      </c>
      <c r="AB56" s="8">
        <v>0</v>
      </c>
      <c r="AC56" s="9">
        <v>0</v>
      </c>
      <c r="AD56" s="5">
        <f>IF(AB56=AC56,0,IF(AB56&gt;AC56,1,0))</f>
        <v>0</v>
      </c>
      <c r="AE56" s="6">
        <f>IF(AB56=AC56,0,IF(AC56&gt;AB56,1,0))</f>
        <v>0</v>
      </c>
      <c r="AF56" s="8">
        <v>0</v>
      </c>
      <c r="AG56" s="9">
        <v>0</v>
      </c>
      <c r="AH56" s="5">
        <f t="shared" si="25"/>
        <v>0</v>
      </c>
      <c r="AI56" s="6">
        <f t="shared" si="26"/>
        <v>0</v>
      </c>
    </row>
    <row r="57" spans="2:35" x14ac:dyDescent="0.35">
      <c r="B57" s="4" t="s">
        <v>64</v>
      </c>
      <c r="C57" s="4"/>
      <c r="D57" s="4">
        <f>SUM(D53:D56)</f>
        <v>4</v>
      </c>
      <c r="E57" s="4"/>
      <c r="F57" s="4"/>
      <c r="G57" s="4"/>
      <c r="H57" s="4"/>
      <c r="I57" s="4"/>
      <c r="J57" s="4"/>
      <c r="K57" s="4">
        <f>SUM(K53:K56)</f>
        <v>0</v>
      </c>
      <c r="L57" s="3"/>
      <c r="M57" s="3"/>
      <c r="N57" s="3"/>
      <c r="O57" s="10"/>
      <c r="P57" s="21"/>
      <c r="Q57" s="22"/>
      <c r="R57" s="5"/>
      <c r="S57" s="6"/>
      <c r="T57" s="21"/>
      <c r="U57" s="22"/>
      <c r="V57" s="5"/>
      <c r="W57" s="6"/>
      <c r="X57" s="21"/>
      <c r="Y57" s="22"/>
      <c r="Z57" s="5"/>
      <c r="AA57" s="6"/>
      <c r="AB57" s="21"/>
      <c r="AC57" s="22"/>
      <c r="AD57" s="5"/>
      <c r="AE57" s="6"/>
      <c r="AF57" s="21"/>
      <c r="AG57" s="22"/>
      <c r="AH57" s="5"/>
      <c r="AI57" s="6"/>
    </row>
    <row r="58" spans="2:35" ht="15" thickBot="1" x14ac:dyDescent="0.4">
      <c r="B58" s="4" t="s">
        <v>61</v>
      </c>
      <c r="C58" s="4"/>
      <c r="D58" s="4"/>
      <c r="E58" s="24">
        <f>IF(SUM(D53:D56)&gt;2,$D$13,IF(SUM(D53:D56)&lt;2,0,IF(G60&gt;H60,$D$13,IF(G60&lt;H60,0,IF(E53&gt;F53,$D$13,0)))))</f>
        <v>4</v>
      </c>
      <c r="F58" s="24"/>
      <c r="G58" s="24"/>
      <c r="H58" s="24"/>
      <c r="I58" s="4" t="s">
        <v>61</v>
      </c>
      <c r="J58" s="24"/>
      <c r="K58" s="4"/>
      <c r="L58" s="1">
        <f>IF(SUM(K53:K56)&gt;2,$D$13,IF(SUM(K53:K56)&lt;2,0,IF(N60&gt;O60,$D$13,IF(N60&lt;O60,0,IF(L53&gt;M53,$D$13,0)))))</f>
        <v>0</v>
      </c>
      <c r="M58" s="1"/>
      <c r="N58" s="1"/>
      <c r="O58" s="6"/>
      <c r="P58" s="12">
        <f>SUM(P53:P56)</f>
        <v>44</v>
      </c>
      <c r="Q58" s="13">
        <f t="shared" ref="Q58:AG58" si="27">SUM(Q53:Q56)</f>
        <v>11</v>
      </c>
      <c r="R58" s="14">
        <f t="shared" si="27"/>
        <v>4</v>
      </c>
      <c r="S58" s="10">
        <f t="shared" si="27"/>
        <v>0</v>
      </c>
      <c r="T58" s="12">
        <f t="shared" si="27"/>
        <v>44</v>
      </c>
      <c r="U58" s="13">
        <f t="shared" si="27"/>
        <v>10</v>
      </c>
      <c r="V58" s="14">
        <f t="shared" si="27"/>
        <v>4</v>
      </c>
      <c r="W58" s="10">
        <f t="shared" si="27"/>
        <v>0</v>
      </c>
      <c r="X58" s="12">
        <f t="shared" si="27"/>
        <v>44</v>
      </c>
      <c r="Y58" s="13">
        <f t="shared" si="27"/>
        <v>3</v>
      </c>
      <c r="Z58" s="14">
        <f t="shared" si="27"/>
        <v>4</v>
      </c>
      <c r="AA58" s="10">
        <f t="shared" si="27"/>
        <v>0</v>
      </c>
      <c r="AB58" s="12">
        <f t="shared" si="27"/>
        <v>0</v>
      </c>
      <c r="AC58" s="13">
        <f t="shared" si="27"/>
        <v>0</v>
      </c>
      <c r="AD58" s="14">
        <f t="shared" si="27"/>
        <v>0</v>
      </c>
      <c r="AE58" s="10">
        <f t="shared" si="27"/>
        <v>0</v>
      </c>
      <c r="AF58" s="12">
        <f t="shared" si="27"/>
        <v>0</v>
      </c>
      <c r="AG58" s="13">
        <f t="shared" si="27"/>
        <v>0</v>
      </c>
      <c r="AH58" s="14"/>
      <c r="AI58" s="10"/>
    </row>
    <row r="59" spans="2:35" x14ac:dyDescent="0.35">
      <c r="B59" s="4" t="s">
        <v>62</v>
      </c>
      <c r="C59" s="4"/>
      <c r="D59" s="4"/>
      <c r="E59" s="25">
        <v>0</v>
      </c>
      <c r="F59" s="24"/>
      <c r="G59" s="24"/>
      <c r="H59" s="24"/>
      <c r="I59" s="4" t="s">
        <v>62</v>
      </c>
      <c r="J59" s="24"/>
      <c r="K59" s="4"/>
      <c r="L59" s="2">
        <v>0</v>
      </c>
      <c r="M59" s="1"/>
      <c r="N59" s="1"/>
      <c r="O59" s="1"/>
    </row>
    <row r="60" spans="2:35" s="45" customFormat="1" x14ac:dyDescent="0.35">
      <c r="B60" s="44" t="s">
        <v>63</v>
      </c>
      <c r="C60" s="44">
        <f>IF(G60+H60&gt;0,1,0)</f>
        <v>1</v>
      </c>
      <c r="D60" s="44"/>
      <c r="E60" s="44">
        <f>SUM(E53:E59)</f>
        <v>16</v>
      </c>
      <c r="F60" s="44">
        <f>SUM(F53:F59)</f>
        <v>0</v>
      </c>
      <c r="G60" s="44">
        <f>SUM(G53:G59)</f>
        <v>132</v>
      </c>
      <c r="H60" s="44">
        <f>SUM(H53:H59)</f>
        <v>24</v>
      </c>
      <c r="I60" s="44" t="s">
        <v>63</v>
      </c>
      <c r="J60" s="44">
        <f>IF(C60=1,1,0)</f>
        <v>1</v>
      </c>
      <c r="K60" s="44"/>
      <c r="L60" s="44">
        <f>SUM(L53:L59)</f>
        <v>0</v>
      </c>
      <c r="M60" s="44">
        <f>SUM(M53:M59)</f>
        <v>12</v>
      </c>
      <c r="N60" s="44">
        <f>SUM(N53:N59)</f>
        <v>24</v>
      </c>
      <c r="O60" s="44">
        <f>SUM(O53:O59)</f>
        <v>132</v>
      </c>
    </row>
    <row r="61" spans="2:35" ht="15" thickBot="1" x14ac:dyDescent="0.4"/>
    <row r="62" spans="2:35" ht="15" thickBot="1" x14ac:dyDescent="0.4">
      <c r="B62" s="56" t="str">
        <f>B4</f>
        <v>Central</v>
      </c>
      <c r="C62" s="57"/>
      <c r="D62" s="57"/>
      <c r="E62" s="57"/>
      <c r="F62" s="57"/>
      <c r="G62" s="57"/>
      <c r="H62" s="58"/>
      <c r="I62" s="56" t="str">
        <f>H4</f>
        <v>West</v>
      </c>
      <c r="J62" s="57"/>
      <c r="K62" s="57"/>
      <c r="L62" s="57"/>
      <c r="M62" s="57"/>
      <c r="N62" s="57"/>
      <c r="O62" s="58"/>
      <c r="P62" s="54" t="s">
        <v>42</v>
      </c>
      <c r="Q62" s="55"/>
      <c r="R62" s="53"/>
      <c r="S62" s="53"/>
      <c r="T62" s="54" t="s">
        <v>43</v>
      </c>
      <c r="U62" s="55"/>
      <c r="V62" s="53"/>
      <c r="W62" s="53"/>
      <c r="X62" s="54" t="s">
        <v>44</v>
      </c>
      <c r="Y62" s="55"/>
      <c r="Z62" s="53"/>
      <c r="AA62" s="53"/>
      <c r="AB62" s="54" t="s">
        <v>45</v>
      </c>
      <c r="AC62" s="55"/>
      <c r="AD62" s="53"/>
      <c r="AE62" s="53"/>
      <c r="AF62" s="54" t="s">
        <v>46</v>
      </c>
      <c r="AG62" s="55"/>
      <c r="AH62" s="53"/>
      <c r="AI62" s="53"/>
    </row>
    <row r="63" spans="2:35" s="26" customFormat="1" ht="50.25" customHeight="1" x14ac:dyDescent="0.35">
      <c r="B63" s="38" t="s">
        <v>47</v>
      </c>
      <c r="C63" s="38" t="s">
        <v>9</v>
      </c>
      <c r="D63" s="38" t="s">
        <v>48</v>
      </c>
      <c r="E63" s="38" t="s">
        <v>49</v>
      </c>
      <c r="F63" s="38" t="s">
        <v>50</v>
      </c>
      <c r="G63" s="38" t="s">
        <v>51</v>
      </c>
      <c r="H63" s="38" t="s">
        <v>52</v>
      </c>
      <c r="I63" s="38" t="s">
        <v>47</v>
      </c>
      <c r="J63" s="38" t="s">
        <v>9</v>
      </c>
      <c r="K63" s="38" t="s">
        <v>48</v>
      </c>
      <c r="L63" s="38" t="s">
        <v>49</v>
      </c>
      <c r="M63" s="38" t="s">
        <v>50</v>
      </c>
      <c r="N63" s="38" t="s">
        <v>51</v>
      </c>
      <c r="O63" s="38" t="s">
        <v>52</v>
      </c>
      <c r="P63" s="39" t="s">
        <v>53</v>
      </c>
      <c r="Q63" s="40" t="s">
        <v>54</v>
      </c>
      <c r="R63" s="41" t="s">
        <v>55</v>
      </c>
      <c r="S63" s="42" t="s">
        <v>56</v>
      </c>
      <c r="T63" s="39" t="s">
        <v>53</v>
      </c>
      <c r="U63" s="40" t="s">
        <v>54</v>
      </c>
      <c r="V63" s="41" t="s">
        <v>55</v>
      </c>
      <c r="W63" s="42" t="s">
        <v>56</v>
      </c>
      <c r="X63" s="39" t="s">
        <v>53</v>
      </c>
      <c r="Y63" s="40" t="s">
        <v>54</v>
      </c>
      <c r="Z63" s="41" t="s">
        <v>55</v>
      </c>
      <c r="AA63" s="42" t="s">
        <v>56</v>
      </c>
      <c r="AB63" s="39" t="s">
        <v>53</v>
      </c>
      <c r="AC63" s="40" t="s">
        <v>54</v>
      </c>
      <c r="AD63" s="41" t="s">
        <v>53</v>
      </c>
      <c r="AE63" s="42" t="s">
        <v>54</v>
      </c>
      <c r="AF63" s="39" t="s">
        <v>53</v>
      </c>
      <c r="AG63" s="40" t="s">
        <v>54</v>
      </c>
      <c r="AH63" s="33" t="s">
        <v>55</v>
      </c>
      <c r="AI63" s="34" t="s">
        <v>56</v>
      </c>
    </row>
    <row r="64" spans="2:35" x14ac:dyDescent="0.35">
      <c r="B64" s="23" t="s">
        <v>47</v>
      </c>
      <c r="C64" s="23" t="s">
        <v>9</v>
      </c>
      <c r="D64" s="23" t="s">
        <v>65</v>
      </c>
      <c r="E64" s="23" t="s">
        <v>53</v>
      </c>
      <c r="F64" s="23" t="s">
        <v>54</v>
      </c>
      <c r="G64" s="23" t="s">
        <v>53</v>
      </c>
      <c r="H64" s="23" t="s">
        <v>54</v>
      </c>
      <c r="I64" s="23" t="s">
        <v>47</v>
      </c>
      <c r="J64" s="23" t="s">
        <v>9</v>
      </c>
      <c r="K64" s="23" t="s">
        <v>65</v>
      </c>
      <c r="L64" s="19" t="s">
        <v>53</v>
      </c>
      <c r="M64" s="19" t="s">
        <v>54</v>
      </c>
      <c r="N64" s="19" t="s">
        <v>53</v>
      </c>
      <c r="O64" s="20" t="s">
        <v>54</v>
      </c>
      <c r="P64" s="15" t="s">
        <v>53</v>
      </c>
      <c r="Q64" s="16" t="s">
        <v>54</v>
      </c>
      <c r="R64" s="17" t="s">
        <v>55</v>
      </c>
      <c r="S64" s="18" t="s">
        <v>56</v>
      </c>
      <c r="T64" s="15" t="s">
        <v>53</v>
      </c>
      <c r="U64" s="16" t="s">
        <v>54</v>
      </c>
      <c r="V64" s="17" t="s">
        <v>55</v>
      </c>
      <c r="W64" s="18" t="s">
        <v>56</v>
      </c>
      <c r="X64" s="15" t="s">
        <v>53</v>
      </c>
      <c r="Y64" s="16" t="s">
        <v>54</v>
      </c>
      <c r="Z64" s="17" t="s">
        <v>55</v>
      </c>
      <c r="AA64" s="18" t="s">
        <v>56</v>
      </c>
      <c r="AB64" s="15" t="s">
        <v>53</v>
      </c>
      <c r="AC64" s="16" t="s">
        <v>54</v>
      </c>
      <c r="AD64" s="17" t="s">
        <v>53</v>
      </c>
      <c r="AE64" s="18" t="s">
        <v>54</v>
      </c>
      <c r="AF64" s="15" t="s">
        <v>53</v>
      </c>
      <c r="AG64" s="16" t="s">
        <v>54</v>
      </c>
      <c r="AH64" s="7" t="s">
        <v>55</v>
      </c>
      <c r="AI64" s="11" t="s">
        <v>56</v>
      </c>
    </row>
    <row r="65" spans="2:35" x14ac:dyDescent="0.35">
      <c r="B65" s="37" t="s">
        <v>67</v>
      </c>
      <c r="C65" s="4"/>
      <c r="D65" s="4">
        <f>IF(E65=3,1,0)</f>
        <v>0</v>
      </c>
      <c r="E65" s="4">
        <f t="shared" ref="E65:F68" si="28">SUM(R65,V65,Z65,AD65,AH65)</f>
        <v>1</v>
      </c>
      <c r="F65" s="4">
        <f t="shared" si="28"/>
        <v>3</v>
      </c>
      <c r="G65" s="4">
        <f t="shared" ref="G65:H68" si="29">SUM(P65,T65,X65,AB65,AF65)</f>
        <v>36</v>
      </c>
      <c r="H65" s="4">
        <f t="shared" si="29"/>
        <v>38</v>
      </c>
      <c r="I65" s="37" t="s">
        <v>72</v>
      </c>
      <c r="J65" s="4"/>
      <c r="K65" s="4">
        <f>IF(L65=3,1,0)</f>
        <v>1</v>
      </c>
      <c r="L65" s="3">
        <f>F65</f>
        <v>3</v>
      </c>
      <c r="M65" s="3">
        <f>E65</f>
        <v>1</v>
      </c>
      <c r="N65" s="3">
        <f>H65</f>
        <v>38</v>
      </c>
      <c r="O65" s="10">
        <f>G65</f>
        <v>36</v>
      </c>
      <c r="P65" s="8">
        <v>11</v>
      </c>
      <c r="Q65" s="9">
        <v>5</v>
      </c>
      <c r="R65" s="5">
        <f>IF(P65=Q65,0,IF(P65&gt;Q65,1,0))</f>
        <v>1</v>
      </c>
      <c r="S65" s="6">
        <f>IF(P65=Q65,0,IF(Q65&gt;P65,1,0))</f>
        <v>0</v>
      </c>
      <c r="T65" s="8">
        <v>9</v>
      </c>
      <c r="U65" s="9">
        <v>11</v>
      </c>
      <c r="V65" s="5">
        <f>IF(T65=U65,0,IF(T65&gt;U65,1,0))</f>
        <v>0</v>
      </c>
      <c r="W65" s="6">
        <f>IF(T65=U65,0,IF(U65&gt;T65,1,0))</f>
        <v>1</v>
      </c>
      <c r="X65" s="8">
        <v>8</v>
      </c>
      <c r="Y65" s="9">
        <v>11</v>
      </c>
      <c r="Z65" s="5">
        <f>IF(X65=Y65,0,IF(X65&gt;Y65,1,0))</f>
        <v>0</v>
      </c>
      <c r="AA65" s="6">
        <f>IF(X65=Y65,0,IF(Y65&gt;X65,1,0))</f>
        <v>1</v>
      </c>
      <c r="AB65" s="8">
        <v>8</v>
      </c>
      <c r="AC65" s="9">
        <v>11</v>
      </c>
      <c r="AD65" s="5">
        <f>IF(AB65=AC65,0,IF(AB65&gt;AC65,1,0))</f>
        <v>0</v>
      </c>
      <c r="AE65" s="6">
        <f>IF(AB65=AC65,0,IF(AC65&gt;AB65,1,0))</f>
        <v>1</v>
      </c>
      <c r="AF65" s="8">
        <v>0</v>
      </c>
      <c r="AG65" s="9">
        <v>0</v>
      </c>
      <c r="AH65" s="5">
        <f>IF(AF65=AG65,0,IF(AF65&gt;AG65,1,0))</f>
        <v>0</v>
      </c>
      <c r="AI65" s="6">
        <f>IF(AF65=AG65,0,IF(AG65&gt;AF65,1,0))</f>
        <v>0</v>
      </c>
    </row>
    <row r="66" spans="2:35" x14ac:dyDescent="0.35">
      <c r="B66" s="37" t="s">
        <v>73</v>
      </c>
      <c r="C66" s="4"/>
      <c r="D66" s="4">
        <f t="shared" ref="D66:D68" si="30">IF(E66=3,1,0)</f>
        <v>1</v>
      </c>
      <c r="E66" s="4">
        <f t="shared" si="28"/>
        <v>3</v>
      </c>
      <c r="F66" s="4">
        <f t="shared" si="28"/>
        <v>2</v>
      </c>
      <c r="G66" s="4">
        <f t="shared" si="29"/>
        <v>50</v>
      </c>
      <c r="H66" s="4">
        <f t="shared" si="29"/>
        <v>42</v>
      </c>
      <c r="I66" s="37" t="s">
        <v>78</v>
      </c>
      <c r="J66" s="4"/>
      <c r="K66" s="4">
        <f t="shared" ref="K66:K68" si="31">IF(L66=3,1,0)</f>
        <v>0</v>
      </c>
      <c r="L66" s="3">
        <f>F66</f>
        <v>2</v>
      </c>
      <c r="M66" s="3">
        <f>E66</f>
        <v>3</v>
      </c>
      <c r="N66" s="3">
        <f>H66</f>
        <v>42</v>
      </c>
      <c r="O66" s="10">
        <f>G66</f>
        <v>50</v>
      </c>
      <c r="P66" s="8">
        <v>7</v>
      </c>
      <c r="Q66" s="9">
        <v>11</v>
      </c>
      <c r="R66" s="5">
        <f>IF(P66=Q66,0,IF(P66&gt;Q66,1,0))</f>
        <v>0</v>
      </c>
      <c r="S66" s="6">
        <f>IF(P66=Q66,0,IF(Q66&gt;P66,1,0))</f>
        <v>1</v>
      </c>
      <c r="T66" s="8">
        <v>11</v>
      </c>
      <c r="U66" s="9">
        <v>7</v>
      </c>
      <c r="V66" s="5">
        <f>IF(T66=U66,0,IF(T66&gt;U66,1,0))</f>
        <v>1</v>
      </c>
      <c r="W66" s="6">
        <f>IF(T66=U66,0,IF(U66&gt;T66,1,0))</f>
        <v>0</v>
      </c>
      <c r="X66" s="8">
        <v>11</v>
      </c>
      <c r="Y66" s="9">
        <v>7</v>
      </c>
      <c r="Z66" s="5">
        <f>IF(X66=Y66,0,IF(X66&gt;Y66,1,0))</f>
        <v>1</v>
      </c>
      <c r="AA66" s="6">
        <f>IF(X66=Y66,0,IF(Y66&gt;X66,1,0))</f>
        <v>0</v>
      </c>
      <c r="AB66" s="8">
        <v>10</v>
      </c>
      <c r="AC66" s="9">
        <v>12</v>
      </c>
      <c r="AD66" s="5">
        <f>IF(AB66=AC66,0,IF(AB66&gt;AC66,1,0))</f>
        <v>0</v>
      </c>
      <c r="AE66" s="6">
        <f>IF(AB66=AC66,0,IF(AC66&gt;AB66,1,0))</f>
        <v>1</v>
      </c>
      <c r="AF66" s="8">
        <v>11</v>
      </c>
      <c r="AG66" s="9">
        <v>5</v>
      </c>
      <c r="AH66" s="5">
        <f t="shared" ref="AH66:AH68" si="32">IF(AF66=AG66,0,IF(AF66&gt;AG66,1,0))</f>
        <v>1</v>
      </c>
      <c r="AI66" s="6">
        <f t="shared" ref="AI66:AI68" si="33">IF(AF66=AG66,0,IF(AG66&gt;AF66,1,0))</f>
        <v>0</v>
      </c>
    </row>
    <row r="67" spans="2:35" x14ac:dyDescent="0.35">
      <c r="B67" s="37" t="s">
        <v>79</v>
      </c>
      <c r="C67" s="4"/>
      <c r="D67" s="4">
        <f t="shared" si="30"/>
        <v>1</v>
      </c>
      <c r="E67" s="4">
        <f t="shared" si="28"/>
        <v>3</v>
      </c>
      <c r="F67" s="4">
        <f t="shared" si="28"/>
        <v>0</v>
      </c>
      <c r="G67" s="4">
        <f t="shared" si="29"/>
        <v>33</v>
      </c>
      <c r="H67" s="4">
        <f t="shared" si="29"/>
        <v>16</v>
      </c>
      <c r="I67" s="37" t="s">
        <v>84</v>
      </c>
      <c r="J67" s="4"/>
      <c r="K67" s="4">
        <f t="shared" si="31"/>
        <v>0</v>
      </c>
      <c r="L67" s="3">
        <f>F67</f>
        <v>0</v>
      </c>
      <c r="M67" s="3">
        <f>E67</f>
        <v>3</v>
      </c>
      <c r="N67" s="3">
        <f>H67</f>
        <v>16</v>
      </c>
      <c r="O67" s="10">
        <f>G67</f>
        <v>33</v>
      </c>
      <c r="P67" s="8">
        <v>11</v>
      </c>
      <c r="Q67" s="9">
        <v>8</v>
      </c>
      <c r="R67" s="5">
        <f>IF(P67=Q67,0,IF(P67&gt;Q67,1,0))</f>
        <v>1</v>
      </c>
      <c r="S67" s="6">
        <f>IF(P67=Q67,0,IF(Q67&gt;P67,1,0))</f>
        <v>0</v>
      </c>
      <c r="T67" s="8">
        <v>11</v>
      </c>
      <c r="U67" s="9">
        <v>2</v>
      </c>
      <c r="V67" s="5">
        <f>IF(T67=U67,0,IF(T67&gt;U67,1,0))</f>
        <v>1</v>
      </c>
      <c r="W67" s="6">
        <f>IF(T67=U67,0,IF(U67&gt;T67,1,0))</f>
        <v>0</v>
      </c>
      <c r="X67" s="8">
        <v>11</v>
      </c>
      <c r="Y67" s="9">
        <v>6</v>
      </c>
      <c r="Z67" s="5">
        <f>IF(X67=Y67,0,IF(X67&gt;Y67,1,0))</f>
        <v>1</v>
      </c>
      <c r="AA67" s="6">
        <f>IF(X67=Y67,0,IF(Y67&gt;X67,1,0))</f>
        <v>0</v>
      </c>
      <c r="AB67" s="8">
        <v>0</v>
      </c>
      <c r="AC67" s="9">
        <v>0</v>
      </c>
      <c r="AD67" s="5">
        <f>IF(AB67=AC67,0,IF(AB67&gt;AC67,1,0))</f>
        <v>0</v>
      </c>
      <c r="AE67" s="6">
        <f>IF(AB67=AC67,0,IF(AC67&gt;AB67,1,0))</f>
        <v>0</v>
      </c>
      <c r="AF67" s="8">
        <v>0</v>
      </c>
      <c r="AG67" s="9">
        <v>0</v>
      </c>
      <c r="AH67" s="5">
        <f t="shared" si="32"/>
        <v>0</v>
      </c>
      <c r="AI67" s="6">
        <f t="shared" si="33"/>
        <v>0</v>
      </c>
    </row>
    <row r="68" spans="2:35" x14ac:dyDescent="0.35">
      <c r="B68" s="37" t="s">
        <v>85</v>
      </c>
      <c r="C68" s="4"/>
      <c r="D68" s="4">
        <f t="shared" si="30"/>
        <v>0</v>
      </c>
      <c r="E68" s="4">
        <f t="shared" si="28"/>
        <v>0</v>
      </c>
      <c r="F68" s="4">
        <f t="shared" si="28"/>
        <v>3</v>
      </c>
      <c r="G68" s="4">
        <f t="shared" si="29"/>
        <v>23</v>
      </c>
      <c r="H68" s="4">
        <f t="shared" si="29"/>
        <v>34</v>
      </c>
      <c r="I68" s="37" t="s">
        <v>90</v>
      </c>
      <c r="J68" s="4"/>
      <c r="K68" s="4">
        <f t="shared" si="31"/>
        <v>1</v>
      </c>
      <c r="L68" s="3">
        <f>F68</f>
        <v>3</v>
      </c>
      <c r="M68" s="3">
        <f>E68</f>
        <v>0</v>
      </c>
      <c r="N68" s="3">
        <f>H68</f>
        <v>34</v>
      </c>
      <c r="O68" s="10">
        <f>G68</f>
        <v>23</v>
      </c>
      <c r="P68" s="8">
        <v>7</v>
      </c>
      <c r="Q68" s="9">
        <v>11</v>
      </c>
      <c r="R68" s="5">
        <f>IF(P68=Q68,0,IF(P68&gt;Q68,1,0))</f>
        <v>0</v>
      </c>
      <c r="S68" s="6">
        <f>IF(P68=Q68,0,IF(Q68&gt;P68,1,0))</f>
        <v>1</v>
      </c>
      <c r="T68" s="8">
        <v>10</v>
      </c>
      <c r="U68" s="9">
        <v>12</v>
      </c>
      <c r="V68" s="5">
        <f>IF(T68=U68,0,IF(T68&gt;U68,1,0))</f>
        <v>0</v>
      </c>
      <c r="W68" s="6">
        <f>IF(T68=U68,0,IF(U68&gt;T68,1,0))</f>
        <v>1</v>
      </c>
      <c r="X68" s="8">
        <v>6</v>
      </c>
      <c r="Y68" s="9">
        <v>11</v>
      </c>
      <c r="Z68" s="5">
        <f>IF(X68=Y68,0,IF(X68&gt;Y68,1,0))</f>
        <v>0</v>
      </c>
      <c r="AA68" s="6">
        <f>IF(X68=Y68,0,IF(Y68&gt;X68,1,0))</f>
        <v>1</v>
      </c>
      <c r="AB68" s="8">
        <v>0</v>
      </c>
      <c r="AC68" s="9">
        <v>0</v>
      </c>
      <c r="AD68" s="5">
        <f>IF(AB68=AC68,0,IF(AB68&gt;AC68,1,0))</f>
        <v>0</v>
      </c>
      <c r="AE68" s="6">
        <f>IF(AB68=AC68,0,IF(AC68&gt;AB68,1,0))</f>
        <v>0</v>
      </c>
      <c r="AF68" s="8">
        <v>0</v>
      </c>
      <c r="AG68" s="9">
        <v>0</v>
      </c>
      <c r="AH68" s="5">
        <f t="shared" si="32"/>
        <v>0</v>
      </c>
      <c r="AI68" s="6">
        <f t="shared" si="33"/>
        <v>0</v>
      </c>
    </row>
    <row r="69" spans="2:35" x14ac:dyDescent="0.35">
      <c r="B69" s="4" t="s">
        <v>64</v>
      </c>
      <c r="C69" s="4"/>
      <c r="D69" s="4">
        <f>SUM(D65:D68)</f>
        <v>2</v>
      </c>
      <c r="E69" s="4"/>
      <c r="F69" s="4"/>
      <c r="G69" s="4"/>
      <c r="H69" s="4"/>
      <c r="I69" s="4"/>
      <c r="J69" s="4"/>
      <c r="K69" s="4">
        <f>SUM(K65:K68)</f>
        <v>2</v>
      </c>
      <c r="L69" s="3"/>
      <c r="M69" s="3"/>
      <c r="N69" s="3"/>
      <c r="O69" s="10"/>
      <c r="P69" s="21"/>
      <c r="Q69" s="22"/>
      <c r="R69" s="5"/>
      <c r="S69" s="6"/>
      <c r="T69" s="21"/>
      <c r="U69" s="22"/>
      <c r="V69" s="5"/>
      <c r="W69" s="6"/>
      <c r="X69" s="21"/>
      <c r="Y69" s="22"/>
      <c r="Z69" s="5"/>
      <c r="AA69" s="6"/>
      <c r="AB69" s="21"/>
      <c r="AC69" s="22"/>
      <c r="AD69" s="5"/>
      <c r="AE69" s="6"/>
      <c r="AF69" s="21"/>
      <c r="AG69" s="22"/>
      <c r="AH69" s="5"/>
      <c r="AI69" s="6"/>
    </row>
    <row r="70" spans="2:35" ht="15" thickBot="1" x14ac:dyDescent="0.4">
      <c r="B70" s="50" t="s">
        <v>61</v>
      </c>
      <c r="C70" s="50"/>
      <c r="D70" s="50"/>
      <c r="E70" s="51">
        <v>0</v>
      </c>
      <c r="F70" s="51"/>
      <c r="G70" s="51"/>
      <c r="H70" s="51"/>
      <c r="I70" s="50" t="s">
        <v>61</v>
      </c>
      <c r="J70" s="51"/>
      <c r="K70" s="50"/>
      <c r="L70" s="51">
        <v>4</v>
      </c>
      <c r="M70" s="1"/>
      <c r="N70" s="1"/>
      <c r="O70" s="6"/>
      <c r="P70" s="12">
        <f>SUM(P65:P68)</f>
        <v>36</v>
      </c>
      <c r="Q70" s="13">
        <f t="shared" ref="Q70:AG70" si="34">SUM(Q65:Q68)</f>
        <v>35</v>
      </c>
      <c r="R70" s="14">
        <f t="shared" si="34"/>
        <v>2</v>
      </c>
      <c r="S70" s="10">
        <f t="shared" si="34"/>
        <v>2</v>
      </c>
      <c r="T70" s="12">
        <f t="shared" si="34"/>
        <v>41</v>
      </c>
      <c r="U70" s="13">
        <f t="shared" si="34"/>
        <v>32</v>
      </c>
      <c r="V70" s="14">
        <f t="shared" si="34"/>
        <v>2</v>
      </c>
      <c r="W70" s="10">
        <f t="shared" si="34"/>
        <v>2</v>
      </c>
      <c r="X70" s="12">
        <f t="shared" si="34"/>
        <v>36</v>
      </c>
      <c r="Y70" s="13">
        <f t="shared" si="34"/>
        <v>35</v>
      </c>
      <c r="Z70" s="14">
        <f t="shared" si="34"/>
        <v>2</v>
      </c>
      <c r="AA70" s="10">
        <f t="shared" si="34"/>
        <v>2</v>
      </c>
      <c r="AB70" s="12">
        <f t="shared" si="34"/>
        <v>18</v>
      </c>
      <c r="AC70" s="13">
        <f t="shared" si="34"/>
        <v>23</v>
      </c>
      <c r="AD70" s="14">
        <f t="shared" si="34"/>
        <v>0</v>
      </c>
      <c r="AE70" s="10">
        <f t="shared" si="34"/>
        <v>2</v>
      </c>
      <c r="AF70" s="12">
        <f t="shared" si="34"/>
        <v>11</v>
      </c>
      <c r="AG70" s="13">
        <f t="shared" si="34"/>
        <v>5</v>
      </c>
      <c r="AH70" s="14"/>
      <c r="AI70" s="10"/>
    </row>
    <row r="71" spans="2:35" x14ac:dyDescent="0.35">
      <c r="B71" s="4" t="s">
        <v>62</v>
      </c>
      <c r="C71" s="4"/>
      <c r="D71" s="4"/>
      <c r="E71" s="25">
        <v>0</v>
      </c>
      <c r="F71" s="24"/>
      <c r="G71" s="24"/>
      <c r="H71" s="24"/>
      <c r="I71" s="4" t="s">
        <v>62</v>
      </c>
      <c r="J71" s="24"/>
      <c r="K71" s="4"/>
      <c r="L71" s="2">
        <v>0</v>
      </c>
      <c r="M71" s="1"/>
      <c r="N71" s="1"/>
      <c r="O71" s="1"/>
    </row>
    <row r="72" spans="2:35" s="45" customFormat="1" x14ac:dyDescent="0.35">
      <c r="B72" s="44" t="s">
        <v>63</v>
      </c>
      <c r="C72" s="44">
        <f>IF(G72+H72&gt;0,1,0)</f>
        <v>1</v>
      </c>
      <c r="D72" s="44"/>
      <c r="E72" s="44">
        <f>SUM(E65:E71)</f>
        <v>7</v>
      </c>
      <c r="F72" s="44">
        <f>SUM(F65:F71)</f>
        <v>8</v>
      </c>
      <c r="G72" s="44">
        <f>SUM(G65:G71)</f>
        <v>142</v>
      </c>
      <c r="H72" s="44">
        <f>SUM(H65:H71)</f>
        <v>130</v>
      </c>
      <c r="I72" s="44" t="s">
        <v>63</v>
      </c>
      <c r="J72" s="44">
        <f>IF(C72=1,1,0)</f>
        <v>1</v>
      </c>
      <c r="K72" s="44"/>
      <c r="L72" s="44">
        <f>SUM(L65:L71)</f>
        <v>12</v>
      </c>
      <c r="M72" s="44">
        <f>SUM(M65:M71)</f>
        <v>7</v>
      </c>
      <c r="N72" s="44">
        <f>SUM(N65:N71)</f>
        <v>130</v>
      </c>
      <c r="O72" s="44">
        <f>SUM(O65:O71)</f>
        <v>142</v>
      </c>
    </row>
    <row r="73" spans="2:35" ht="15" thickBot="1" x14ac:dyDescent="0.4"/>
    <row r="74" spans="2:35" ht="15" thickBot="1" x14ac:dyDescent="0.4">
      <c r="B74" s="56" t="str">
        <f>D4</f>
        <v>East</v>
      </c>
      <c r="C74" s="57"/>
      <c r="D74" s="57"/>
      <c r="E74" s="57"/>
      <c r="F74" s="57"/>
      <c r="G74" s="57"/>
      <c r="H74" s="58"/>
      <c r="I74" s="56" t="str">
        <f>E4</f>
        <v>Grampian</v>
      </c>
      <c r="J74" s="57"/>
      <c r="K74" s="57"/>
      <c r="L74" s="57"/>
      <c r="M74" s="57"/>
      <c r="N74" s="57"/>
      <c r="O74" s="58"/>
      <c r="P74" s="54" t="s">
        <v>42</v>
      </c>
      <c r="Q74" s="55"/>
      <c r="R74" s="53"/>
      <c r="S74" s="53"/>
      <c r="T74" s="54" t="s">
        <v>43</v>
      </c>
      <c r="U74" s="55"/>
      <c r="V74" s="53"/>
      <c r="W74" s="53"/>
      <c r="X74" s="54" t="s">
        <v>44</v>
      </c>
      <c r="Y74" s="55"/>
      <c r="Z74" s="53"/>
      <c r="AA74" s="53"/>
      <c r="AB74" s="54" t="s">
        <v>45</v>
      </c>
      <c r="AC74" s="55"/>
      <c r="AD74" s="53"/>
      <c r="AE74" s="53"/>
      <c r="AF74" s="54" t="s">
        <v>46</v>
      </c>
      <c r="AG74" s="55"/>
      <c r="AH74" s="53"/>
      <c r="AI74" s="53"/>
    </row>
    <row r="75" spans="2:35" s="26" customFormat="1" ht="50.25" customHeight="1" x14ac:dyDescent="0.35">
      <c r="B75" s="38" t="s">
        <v>47</v>
      </c>
      <c r="C75" s="38" t="s">
        <v>9</v>
      </c>
      <c r="D75" s="38" t="s">
        <v>48</v>
      </c>
      <c r="E75" s="38" t="s">
        <v>49</v>
      </c>
      <c r="F75" s="38" t="s">
        <v>50</v>
      </c>
      <c r="G75" s="38" t="s">
        <v>51</v>
      </c>
      <c r="H75" s="38" t="s">
        <v>52</v>
      </c>
      <c r="I75" s="38" t="s">
        <v>47</v>
      </c>
      <c r="J75" s="38" t="s">
        <v>9</v>
      </c>
      <c r="K75" s="38" t="s">
        <v>48</v>
      </c>
      <c r="L75" s="38" t="s">
        <v>49</v>
      </c>
      <c r="M75" s="38" t="s">
        <v>50</v>
      </c>
      <c r="N75" s="38" t="s">
        <v>51</v>
      </c>
      <c r="O75" s="38" t="s">
        <v>52</v>
      </c>
      <c r="P75" s="39" t="s">
        <v>53</v>
      </c>
      <c r="Q75" s="40" t="s">
        <v>54</v>
      </c>
      <c r="R75" s="41" t="s">
        <v>55</v>
      </c>
      <c r="S75" s="42" t="s">
        <v>56</v>
      </c>
      <c r="T75" s="39" t="s">
        <v>53</v>
      </c>
      <c r="U75" s="40" t="s">
        <v>54</v>
      </c>
      <c r="V75" s="41" t="s">
        <v>55</v>
      </c>
      <c r="W75" s="42" t="s">
        <v>56</v>
      </c>
      <c r="X75" s="39" t="s">
        <v>53</v>
      </c>
      <c r="Y75" s="40" t="s">
        <v>54</v>
      </c>
      <c r="Z75" s="41" t="s">
        <v>55</v>
      </c>
      <c r="AA75" s="42" t="s">
        <v>56</v>
      </c>
      <c r="AB75" s="39" t="s">
        <v>53</v>
      </c>
      <c r="AC75" s="40" t="s">
        <v>54</v>
      </c>
      <c r="AD75" s="41" t="s">
        <v>53</v>
      </c>
      <c r="AE75" s="42" t="s">
        <v>54</v>
      </c>
      <c r="AF75" s="39" t="s">
        <v>53</v>
      </c>
      <c r="AG75" s="40" t="s">
        <v>54</v>
      </c>
      <c r="AH75" s="33" t="s">
        <v>55</v>
      </c>
      <c r="AI75" s="34" t="s">
        <v>56</v>
      </c>
    </row>
    <row r="76" spans="2:35" x14ac:dyDescent="0.35">
      <c r="B76" s="23" t="s">
        <v>47</v>
      </c>
      <c r="C76" s="23" t="s">
        <v>9</v>
      </c>
      <c r="D76" s="23" t="s">
        <v>65</v>
      </c>
      <c r="E76" s="23" t="s">
        <v>53</v>
      </c>
      <c r="F76" s="23" t="s">
        <v>54</v>
      </c>
      <c r="G76" s="23" t="s">
        <v>53</v>
      </c>
      <c r="H76" s="23" t="s">
        <v>54</v>
      </c>
      <c r="I76" s="23" t="s">
        <v>47</v>
      </c>
      <c r="J76" s="23" t="s">
        <v>9</v>
      </c>
      <c r="K76" s="23" t="s">
        <v>65</v>
      </c>
      <c r="L76" s="19" t="s">
        <v>53</v>
      </c>
      <c r="M76" s="19" t="s">
        <v>54</v>
      </c>
      <c r="N76" s="19" t="s">
        <v>53</v>
      </c>
      <c r="O76" s="20" t="s">
        <v>54</v>
      </c>
      <c r="P76" s="15" t="s">
        <v>53</v>
      </c>
      <c r="Q76" s="16" t="s">
        <v>54</v>
      </c>
      <c r="R76" s="17" t="s">
        <v>55</v>
      </c>
      <c r="S76" s="18" t="s">
        <v>56</v>
      </c>
      <c r="T76" s="15" t="s">
        <v>53</v>
      </c>
      <c r="U76" s="16" t="s">
        <v>54</v>
      </c>
      <c r="V76" s="17" t="s">
        <v>55</v>
      </c>
      <c r="W76" s="18" t="s">
        <v>56</v>
      </c>
      <c r="X76" s="15" t="s">
        <v>53</v>
      </c>
      <c r="Y76" s="16" t="s">
        <v>54</v>
      </c>
      <c r="Z76" s="17" t="s">
        <v>55</v>
      </c>
      <c r="AA76" s="18" t="s">
        <v>56</v>
      </c>
      <c r="AB76" s="15" t="s">
        <v>53</v>
      </c>
      <c r="AC76" s="16" t="s">
        <v>54</v>
      </c>
      <c r="AD76" s="17" t="s">
        <v>53</v>
      </c>
      <c r="AE76" s="18" t="s">
        <v>54</v>
      </c>
      <c r="AF76" s="15" t="s">
        <v>53</v>
      </c>
      <c r="AG76" s="16" t="s">
        <v>54</v>
      </c>
      <c r="AH76" s="7" t="s">
        <v>55</v>
      </c>
      <c r="AI76" s="11" t="s">
        <v>56</v>
      </c>
    </row>
    <row r="77" spans="2:35" x14ac:dyDescent="0.35">
      <c r="B77" s="37" t="s">
        <v>68</v>
      </c>
      <c r="C77" s="4"/>
      <c r="D77" s="4">
        <f>IF(E77=3,1,0)</f>
        <v>1</v>
      </c>
      <c r="E77" s="4">
        <f t="shared" ref="E77:F80" si="35">SUM(R77,V77,Z77,AD77,AH77)</f>
        <v>3</v>
      </c>
      <c r="F77" s="4">
        <f t="shared" si="35"/>
        <v>0</v>
      </c>
      <c r="G77" s="4">
        <f t="shared" ref="G77:H80" si="36">SUM(P77,T77,X77,AB77,AF77)</f>
        <v>33</v>
      </c>
      <c r="H77" s="4">
        <f t="shared" si="36"/>
        <v>4</v>
      </c>
      <c r="I77" s="37" t="s">
        <v>69</v>
      </c>
      <c r="J77" s="4"/>
      <c r="K77" s="4">
        <f>IF(L77=3,1,0)</f>
        <v>0</v>
      </c>
      <c r="L77" s="3">
        <f>F77</f>
        <v>0</v>
      </c>
      <c r="M77" s="3">
        <f>E77</f>
        <v>3</v>
      </c>
      <c r="N77" s="3">
        <f>H77</f>
        <v>4</v>
      </c>
      <c r="O77" s="10">
        <f>G77</f>
        <v>33</v>
      </c>
      <c r="P77" s="8">
        <v>11</v>
      </c>
      <c r="Q77" s="9">
        <v>2</v>
      </c>
      <c r="R77" s="5">
        <f>IF(P77=Q77,0,IF(P77&gt;Q77,1,0))</f>
        <v>1</v>
      </c>
      <c r="S77" s="6">
        <f>IF(P77=Q77,0,IF(Q77&gt;P77,1,0))</f>
        <v>0</v>
      </c>
      <c r="T77" s="8">
        <v>11</v>
      </c>
      <c r="U77" s="9">
        <v>0</v>
      </c>
      <c r="V77" s="5">
        <f>IF(T77=U77,0,IF(T77&gt;U77,1,0))</f>
        <v>1</v>
      </c>
      <c r="W77" s="6">
        <f>IF(T77=U77,0,IF(U77&gt;T77,1,0))</f>
        <v>0</v>
      </c>
      <c r="X77" s="8">
        <v>11</v>
      </c>
      <c r="Y77" s="9">
        <v>2</v>
      </c>
      <c r="Z77" s="5">
        <f>IF(X77=Y77,0,IF(X77&gt;Y77,1,0))</f>
        <v>1</v>
      </c>
      <c r="AA77" s="6">
        <f>IF(X77=Y77,0,IF(Y77&gt;X77,1,0))</f>
        <v>0</v>
      </c>
      <c r="AB77" s="8">
        <v>0</v>
      </c>
      <c r="AC77" s="9">
        <v>0</v>
      </c>
      <c r="AD77" s="5">
        <f>IF(AB77=AC77,0,IF(AB77&gt;AC77,1,0))</f>
        <v>0</v>
      </c>
      <c r="AE77" s="6">
        <f>IF(AB77=AC77,0,IF(AC77&gt;AB77,1,0))</f>
        <v>0</v>
      </c>
      <c r="AF77" s="8">
        <v>0</v>
      </c>
      <c r="AG77" s="9">
        <v>0</v>
      </c>
      <c r="AH77" s="5">
        <f>IF(AF77=AG77,0,IF(AF77&gt;AG77,1,0))</f>
        <v>0</v>
      </c>
      <c r="AI77" s="6">
        <f>IF(AF77=AG77,0,IF(AG77&gt;AF77,1,0))</f>
        <v>0</v>
      </c>
    </row>
    <row r="78" spans="2:35" x14ac:dyDescent="0.35">
      <c r="B78" s="37" t="s">
        <v>74</v>
      </c>
      <c r="C78" s="4"/>
      <c r="D78" s="4">
        <f t="shared" ref="D78:D80" si="37">IF(E78=3,1,0)</f>
        <v>1</v>
      </c>
      <c r="E78" s="4">
        <f t="shared" si="35"/>
        <v>3</v>
      </c>
      <c r="F78" s="4">
        <f t="shared" si="35"/>
        <v>0</v>
      </c>
      <c r="G78" s="4">
        <f t="shared" si="36"/>
        <v>33</v>
      </c>
      <c r="H78" s="4">
        <f t="shared" si="36"/>
        <v>5</v>
      </c>
      <c r="I78" s="37" t="s">
        <v>75</v>
      </c>
      <c r="J78" s="4"/>
      <c r="K78" s="4">
        <f t="shared" ref="K78:K80" si="38">IF(L78=3,1,0)</f>
        <v>0</v>
      </c>
      <c r="L78" s="3">
        <f>F78</f>
        <v>0</v>
      </c>
      <c r="M78" s="3">
        <f>E78</f>
        <v>3</v>
      </c>
      <c r="N78" s="3">
        <f>H78</f>
        <v>5</v>
      </c>
      <c r="O78" s="10">
        <f>G78</f>
        <v>33</v>
      </c>
      <c r="P78" s="8">
        <v>11</v>
      </c>
      <c r="Q78" s="9">
        <v>2</v>
      </c>
      <c r="R78" s="5">
        <f>IF(P78=Q78,0,IF(P78&gt;Q78,1,0))</f>
        <v>1</v>
      </c>
      <c r="S78" s="6">
        <f>IF(P78=Q78,0,IF(Q78&gt;P78,1,0))</f>
        <v>0</v>
      </c>
      <c r="T78" s="8">
        <v>11</v>
      </c>
      <c r="U78" s="9">
        <v>1</v>
      </c>
      <c r="V78" s="5">
        <f>IF(T78=U78,0,IF(T78&gt;U78,1,0))</f>
        <v>1</v>
      </c>
      <c r="W78" s="6">
        <f>IF(T78=U78,0,IF(U78&gt;T78,1,0))</f>
        <v>0</v>
      </c>
      <c r="X78" s="8">
        <v>11</v>
      </c>
      <c r="Y78" s="9">
        <v>2</v>
      </c>
      <c r="Z78" s="5">
        <f>IF(X78=Y78,0,IF(X78&gt;Y78,1,0))</f>
        <v>1</v>
      </c>
      <c r="AA78" s="6">
        <f>IF(X78=Y78,0,IF(Y78&gt;X78,1,0))</f>
        <v>0</v>
      </c>
      <c r="AB78" s="8">
        <v>0</v>
      </c>
      <c r="AC78" s="9">
        <v>0</v>
      </c>
      <c r="AD78" s="5">
        <f>IF(AB78=AC78,0,IF(AB78&gt;AC78,1,0))</f>
        <v>0</v>
      </c>
      <c r="AE78" s="6">
        <f>IF(AB78=AC78,0,IF(AC78&gt;AB78,1,0))</f>
        <v>0</v>
      </c>
      <c r="AF78" s="8">
        <v>0</v>
      </c>
      <c r="AG78" s="9">
        <v>0</v>
      </c>
      <c r="AH78" s="5">
        <f t="shared" ref="AH78:AH80" si="39">IF(AF78=AG78,0,IF(AF78&gt;AG78,1,0))</f>
        <v>0</v>
      </c>
      <c r="AI78" s="6">
        <f t="shared" ref="AI78:AI80" si="40">IF(AF78=AG78,0,IF(AG78&gt;AF78,1,0))</f>
        <v>0</v>
      </c>
    </row>
    <row r="79" spans="2:35" x14ac:dyDescent="0.35">
      <c r="B79" s="37" t="s">
        <v>91</v>
      </c>
      <c r="C79" s="4"/>
      <c r="D79" s="4">
        <f t="shared" si="37"/>
        <v>1</v>
      </c>
      <c r="E79" s="4">
        <f t="shared" si="35"/>
        <v>3</v>
      </c>
      <c r="F79" s="4">
        <f t="shared" si="35"/>
        <v>1</v>
      </c>
      <c r="G79" s="4">
        <f t="shared" si="36"/>
        <v>42</v>
      </c>
      <c r="H79" s="4">
        <f t="shared" si="36"/>
        <v>17</v>
      </c>
      <c r="I79" s="37" t="s">
        <v>81</v>
      </c>
      <c r="J79" s="4"/>
      <c r="K79" s="4">
        <f t="shared" si="38"/>
        <v>0</v>
      </c>
      <c r="L79" s="3">
        <f>F79</f>
        <v>1</v>
      </c>
      <c r="M79" s="3">
        <f>E79</f>
        <v>3</v>
      </c>
      <c r="N79" s="3">
        <f>H79</f>
        <v>17</v>
      </c>
      <c r="O79" s="10">
        <f>G79</f>
        <v>42</v>
      </c>
      <c r="P79" s="8">
        <v>11</v>
      </c>
      <c r="Q79" s="9">
        <v>4</v>
      </c>
      <c r="R79" s="5">
        <f>IF(P79=Q79,0,IF(P79&gt;Q79,1,0))</f>
        <v>1</v>
      </c>
      <c r="S79" s="6">
        <f>IF(P79=Q79,0,IF(Q79&gt;P79,1,0))</f>
        <v>0</v>
      </c>
      <c r="T79" s="8">
        <v>11</v>
      </c>
      <c r="U79" s="9">
        <v>2</v>
      </c>
      <c r="V79" s="5">
        <f>IF(T79=U79,0,IF(T79&gt;U79,1,0))</f>
        <v>1</v>
      </c>
      <c r="W79" s="6">
        <f>IF(T79=U79,0,IF(U79&gt;T79,1,0))</f>
        <v>0</v>
      </c>
      <c r="X79" s="8">
        <v>9</v>
      </c>
      <c r="Y79" s="9">
        <v>11</v>
      </c>
      <c r="Z79" s="5">
        <f>IF(X79=Y79,0,IF(X79&gt;Y79,1,0))</f>
        <v>0</v>
      </c>
      <c r="AA79" s="6">
        <f>IF(X79=Y79,0,IF(Y79&gt;X79,1,0))</f>
        <v>1</v>
      </c>
      <c r="AB79" s="8">
        <v>11</v>
      </c>
      <c r="AC79" s="9">
        <v>0</v>
      </c>
      <c r="AD79" s="5">
        <f>IF(AB79=AC79,0,IF(AB79&gt;AC79,1,0))</f>
        <v>1</v>
      </c>
      <c r="AE79" s="6">
        <f>IF(AB79=AC79,0,IF(AC79&gt;AB79,1,0))</f>
        <v>0</v>
      </c>
      <c r="AF79" s="8">
        <v>0</v>
      </c>
      <c r="AG79" s="9">
        <v>0</v>
      </c>
      <c r="AH79" s="5">
        <f t="shared" si="39"/>
        <v>0</v>
      </c>
      <c r="AI79" s="6">
        <f t="shared" si="40"/>
        <v>0</v>
      </c>
    </row>
    <row r="80" spans="2:35" x14ac:dyDescent="0.35">
      <c r="B80" s="37" t="s">
        <v>86</v>
      </c>
      <c r="C80" s="4"/>
      <c r="D80" s="4">
        <f t="shared" si="37"/>
        <v>1</v>
      </c>
      <c r="E80" s="4">
        <f t="shared" si="35"/>
        <v>3</v>
      </c>
      <c r="F80" s="4">
        <f t="shared" si="35"/>
        <v>0</v>
      </c>
      <c r="G80" s="4">
        <f t="shared" si="36"/>
        <v>33</v>
      </c>
      <c r="H80" s="4">
        <f t="shared" si="36"/>
        <v>11</v>
      </c>
      <c r="I80" s="37" t="s">
        <v>87</v>
      </c>
      <c r="J80" s="4"/>
      <c r="K80" s="4">
        <f t="shared" si="38"/>
        <v>0</v>
      </c>
      <c r="L80" s="3">
        <f>F80</f>
        <v>0</v>
      </c>
      <c r="M80" s="3">
        <f>E80</f>
        <v>3</v>
      </c>
      <c r="N80" s="3">
        <f>H80</f>
        <v>11</v>
      </c>
      <c r="O80" s="10">
        <f>G80</f>
        <v>33</v>
      </c>
      <c r="P80" s="8">
        <v>11</v>
      </c>
      <c r="Q80" s="9">
        <v>3</v>
      </c>
      <c r="R80" s="5">
        <f>IF(P80=Q80,0,IF(P80&gt;Q80,1,0))</f>
        <v>1</v>
      </c>
      <c r="S80" s="6">
        <f>IF(P80=Q80,0,IF(Q80&gt;P80,1,0))</f>
        <v>0</v>
      </c>
      <c r="T80" s="8">
        <v>11</v>
      </c>
      <c r="U80" s="9">
        <v>2</v>
      </c>
      <c r="V80" s="5">
        <f>IF(T80=U80,0,IF(T80&gt;U80,1,0))</f>
        <v>1</v>
      </c>
      <c r="W80" s="6">
        <f>IF(T80=U80,0,IF(U80&gt;T80,1,0))</f>
        <v>0</v>
      </c>
      <c r="X80" s="8">
        <v>11</v>
      </c>
      <c r="Y80" s="9">
        <v>6</v>
      </c>
      <c r="Z80" s="5">
        <f>IF(X80=Y80,0,IF(X80&gt;Y80,1,0))</f>
        <v>1</v>
      </c>
      <c r="AA80" s="6">
        <f>IF(X80=Y80,0,IF(Y80&gt;X80,1,0))</f>
        <v>0</v>
      </c>
      <c r="AB80" s="8">
        <v>0</v>
      </c>
      <c r="AC80" s="9">
        <v>0</v>
      </c>
      <c r="AD80" s="5">
        <f>IF(AB80=AC80,0,IF(AB80&gt;AC80,1,0))</f>
        <v>0</v>
      </c>
      <c r="AE80" s="6">
        <f>IF(AB80=AC80,0,IF(AC80&gt;AB80,1,0))</f>
        <v>0</v>
      </c>
      <c r="AF80" s="8">
        <v>0</v>
      </c>
      <c r="AG80" s="9">
        <v>0</v>
      </c>
      <c r="AH80" s="5">
        <f t="shared" si="39"/>
        <v>0</v>
      </c>
      <c r="AI80" s="6">
        <f t="shared" si="40"/>
        <v>0</v>
      </c>
    </row>
    <row r="81" spans="2:35" x14ac:dyDescent="0.35">
      <c r="B81" s="4" t="s">
        <v>64</v>
      </c>
      <c r="C81" s="4"/>
      <c r="D81" s="4">
        <f>SUM(D77:D80)</f>
        <v>4</v>
      </c>
      <c r="E81" s="4"/>
      <c r="F81" s="4"/>
      <c r="G81" s="4"/>
      <c r="H81" s="4"/>
      <c r="I81" s="4"/>
      <c r="J81" s="4"/>
      <c r="K81" s="4">
        <f>SUM(K77:K80)</f>
        <v>0</v>
      </c>
      <c r="L81" s="3"/>
      <c r="M81" s="3"/>
      <c r="N81" s="3"/>
      <c r="O81" s="10"/>
      <c r="P81" s="21"/>
      <c r="Q81" s="22"/>
      <c r="R81" s="5"/>
      <c r="S81" s="6"/>
      <c r="T81" s="21"/>
      <c r="U81" s="22"/>
      <c r="V81" s="5"/>
      <c r="W81" s="6"/>
      <c r="X81" s="21"/>
      <c r="Y81" s="22"/>
      <c r="Z81" s="5"/>
      <c r="AA81" s="6"/>
      <c r="AB81" s="21"/>
      <c r="AC81" s="22"/>
      <c r="AD81" s="5"/>
      <c r="AE81" s="6"/>
      <c r="AF81" s="21"/>
      <c r="AG81" s="22"/>
      <c r="AH81" s="5"/>
      <c r="AI81" s="6"/>
    </row>
    <row r="82" spans="2:35" ht="15" thickBot="1" x14ac:dyDescent="0.4">
      <c r="B82" s="4" t="s">
        <v>61</v>
      </c>
      <c r="C82" s="4"/>
      <c r="D82" s="4"/>
      <c r="E82" s="24">
        <f>IF(SUM(D77:D80)&gt;2,$D$13,IF(SUM(D77:D80)&lt;2,0,IF(G84&gt;H84,$D$13,IF(G84&lt;H84,0,IF(E77&gt;F77,$D$13,0)))))</f>
        <v>4</v>
      </c>
      <c r="F82" s="24"/>
      <c r="G82" s="24"/>
      <c r="H82" s="24"/>
      <c r="I82" s="4" t="s">
        <v>61</v>
      </c>
      <c r="J82" s="24"/>
      <c r="K82" s="4"/>
      <c r="L82" s="1">
        <f>IF(SUM(K77:K80)&gt;2,$D$13,IF(SUM(K77:K80)&lt;2,0,IF(N84&gt;O84,$D$13,IF(N84&lt;O84,0,IF(L77&gt;M77,$D$13,0)))))</f>
        <v>0</v>
      </c>
      <c r="M82" s="1"/>
      <c r="N82" s="1"/>
      <c r="O82" s="6"/>
      <c r="P82" s="12">
        <f>SUM(P77:P80)</f>
        <v>44</v>
      </c>
      <c r="Q82" s="13">
        <f t="shared" ref="Q82:AG82" si="41">SUM(Q77:Q80)</f>
        <v>11</v>
      </c>
      <c r="R82" s="14">
        <f t="shared" si="41"/>
        <v>4</v>
      </c>
      <c r="S82" s="10">
        <f t="shared" si="41"/>
        <v>0</v>
      </c>
      <c r="T82" s="12">
        <f t="shared" si="41"/>
        <v>44</v>
      </c>
      <c r="U82" s="13">
        <f t="shared" si="41"/>
        <v>5</v>
      </c>
      <c r="V82" s="14">
        <f t="shared" si="41"/>
        <v>4</v>
      </c>
      <c r="W82" s="10">
        <f t="shared" si="41"/>
        <v>0</v>
      </c>
      <c r="X82" s="12">
        <f t="shared" si="41"/>
        <v>42</v>
      </c>
      <c r="Y82" s="13">
        <f t="shared" si="41"/>
        <v>21</v>
      </c>
      <c r="Z82" s="14">
        <f t="shared" si="41"/>
        <v>3</v>
      </c>
      <c r="AA82" s="10">
        <f t="shared" si="41"/>
        <v>1</v>
      </c>
      <c r="AB82" s="12">
        <f t="shared" si="41"/>
        <v>11</v>
      </c>
      <c r="AC82" s="13">
        <f t="shared" si="41"/>
        <v>0</v>
      </c>
      <c r="AD82" s="14">
        <f t="shared" si="41"/>
        <v>1</v>
      </c>
      <c r="AE82" s="10">
        <f t="shared" si="41"/>
        <v>0</v>
      </c>
      <c r="AF82" s="12">
        <f t="shared" si="41"/>
        <v>0</v>
      </c>
      <c r="AG82" s="13">
        <f t="shared" si="41"/>
        <v>0</v>
      </c>
      <c r="AH82" s="14"/>
      <c r="AI82" s="10"/>
    </row>
    <row r="83" spans="2:35" x14ac:dyDescent="0.35">
      <c r="B83" s="4" t="s">
        <v>62</v>
      </c>
      <c r="C83" s="4"/>
      <c r="D83" s="4"/>
      <c r="E83" s="25">
        <v>0</v>
      </c>
      <c r="F83" s="24"/>
      <c r="G83" s="24"/>
      <c r="H83" s="24"/>
      <c r="I83" s="4" t="s">
        <v>62</v>
      </c>
      <c r="J83" s="24"/>
      <c r="K83" s="4"/>
      <c r="L83" s="2">
        <v>0</v>
      </c>
      <c r="M83" s="1"/>
      <c r="N83" s="1"/>
      <c r="O83" s="1"/>
    </row>
    <row r="84" spans="2:35" s="45" customFormat="1" x14ac:dyDescent="0.35">
      <c r="B84" s="44" t="s">
        <v>63</v>
      </c>
      <c r="C84" s="44">
        <f>IF(G84+H84&gt;0,1,0)</f>
        <v>1</v>
      </c>
      <c r="D84" s="44"/>
      <c r="E84" s="44">
        <f>SUM(E77:E83)</f>
        <v>16</v>
      </c>
      <c r="F84" s="44">
        <f>SUM(F77:F83)</f>
        <v>1</v>
      </c>
      <c r="G84" s="44">
        <f>SUM(G77:G83)</f>
        <v>141</v>
      </c>
      <c r="H84" s="44">
        <f>SUM(H77:H83)</f>
        <v>37</v>
      </c>
      <c r="I84" s="44" t="s">
        <v>63</v>
      </c>
      <c r="J84" s="44">
        <f>IF(C84=1,1,0)</f>
        <v>1</v>
      </c>
      <c r="K84" s="44"/>
      <c r="L84" s="44">
        <f>SUM(L77:L83)</f>
        <v>1</v>
      </c>
      <c r="M84" s="44">
        <f>SUM(M77:M83)</f>
        <v>12</v>
      </c>
      <c r="N84" s="44">
        <f>SUM(N77:N83)</f>
        <v>37</v>
      </c>
      <c r="O84" s="44">
        <f>SUM(O77:O83)</f>
        <v>141</v>
      </c>
    </row>
    <row r="85" spans="2:35" ht="15" thickBot="1" x14ac:dyDescent="0.4"/>
    <row r="86" spans="2:35" ht="15" thickBot="1" x14ac:dyDescent="0.4">
      <c r="B86" s="56" t="str">
        <f>D4</f>
        <v>East</v>
      </c>
      <c r="C86" s="57"/>
      <c r="D86" s="57"/>
      <c r="E86" s="57"/>
      <c r="F86" s="57"/>
      <c r="G86" s="57"/>
      <c r="H86" s="58"/>
      <c r="I86" s="56" t="str">
        <f>F4</f>
        <v>Highlands &amp; Islands</v>
      </c>
      <c r="J86" s="57"/>
      <c r="K86" s="57"/>
      <c r="L86" s="57"/>
      <c r="M86" s="57"/>
      <c r="N86" s="57"/>
      <c r="O86" s="58"/>
      <c r="P86" s="54" t="s">
        <v>42</v>
      </c>
      <c r="Q86" s="55"/>
      <c r="R86" s="53"/>
      <c r="S86" s="53"/>
      <c r="T86" s="54" t="s">
        <v>43</v>
      </c>
      <c r="U86" s="55"/>
      <c r="V86" s="53"/>
      <c r="W86" s="53"/>
      <c r="X86" s="54" t="s">
        <v>44</v>
      </c>
      <c r="Y86" s="55"/>
      <c r="Z86" s="53"/>
      <c r="AA86" s="53"/>
      <c r="AB86" s="54" t="s">
        <v>45</v>
      </c>
      <c r="AC86" s="55"/>
      <c r="AD86" s="53"/>
      <c r="AE86" s="53"/>
      <c r="AF86" s="54" t="s">
        <v>46</v>
      </c>
      <c r="AG86" s="55"/>
      <c r="AH86" s="53"/>
      <c r="AI86" s="53"/>
    </row>
    <row r="87" spans="2:35" s="26" customFormat="1" ht="50.25" customHeight="1" x14ac:dyDescent="0.35">
      <c r="B87" s="38" t="s">
        <v>47</v>
      </c>
      <c r="C87" s="38" t="s">
        <v>9</v>
      </c>
      <c r="D87" s="38" t="s">
        <v>48</v>
      </c>
      <c r="E87" s="38" t="s">
        <v>49</v>
      </c>
      <c r="F87" s="38" t="s">
        <v>50</v>
      </c>
      <c r="G87" s="38" t="s">
        <v>51</v>
      </c>
      <c r="H87" s="38" t="s">
        <v>52</v>
      </c>
      <c r="I87" s="38" t="s">
        <v>47</v>
      </c>
      <c r="J87" s="38" t="s">
        <v>9</v>
      </c>
      <c r="K87" s="38" t="s">
        <v>48</v>
      </c>
      <c r="L87" s="38" t="s">
        <v>49</v>
      </c>
      <c r="M87" s="38" t="s">
        <v>50</v>
      </c>
      <c r="N87" s="38" t="s">
        <v>51</v>
      </c>
      <c r="O87" s="38" t="s">
        <v>52</v>
      </c>
      <c r="P87" s="39" t="s">
        <v>53</v>
      </c>
      <c r="Q87" s="40" t="s">
        <v>54</v>
      </c>
      <c r="R87" s="41" t="s">
        <v>55</v>
      </c>
      <c r="S87" s="42" t="s">
        <v>56</v>
      </c>
      <c r="T87" s="39" t="s">
        <v>53</v>
      </c>
      <c r="U87" s="40" t="s">
        <v>54</v>
      </c>
      <c r="V87" s="41" t="s">
        <v>55</v>
      </c>
      <c r="W87" s="42" t="s">
        <v>56</v>
      </c>
      <c r="X87" s="39" t="s">
        <v>53</v>
      </c>
      <c r="Y87" s="40" t="s">
        <v>54</v>
      </c>
      <c r="Z87" s="41" t="s">
        <v>55</v>
      </c>
      <c r="AA87" s="42" t="s">
        <v>56</v>
      </c>
      <c r="AB87" s="39" t="s">
        <v>53</v>
      </c>
      <c r="AC87" s="40" t="s">
        <v>54</v>
      </c>
      <c r="AD87" s="41" t="s">
        <v>53</v>
      </c>
      <c r="AE87" s="42" t="s">
        <v>54</v>
      </c>
      <c r="AF87" s="39" t="s">
        <v>53</v>
      </c>
      <c r="AG87" s="40" t="s">
        <v>54</v>
      </c>
      <c r="AH87" s="33" t="s">
        <v>55</v>
      </c>
      <c r="AI87" s="34" t="s">
        <v>56</v>
      </c>
    </row>
    <row r="88" spans="2:35" x14ac:dyDescent="0.35">
      <c r="B88" s="23" t="s">
        <v>47</v>
      </c>
      <c r="C88" s="23" t="s">
        <v>9</v>
      </c>
      <c r="D88" s="23" t="s">
        <v>65</v>
      </c>
      <c r="E88" s="23" t="s">
        <v>53</v>
      </c>
      <c r="F88" s="23" t="s">
        <v>54</v>
      </c>
      <c r="G88" s="23" t="s">
        <v>53</v>
      </c>
      <c r="H88" s="23" t="s">
        <v>54</v>
      </c>
      <c r="I88" s="23" t="s">
        <v>47</v>
      </c>
      <c r="J88" s="23" t="s">
        <v>9</v>
      </c>
      <c r="K88" s="23" t="s">
        <v>65</v>
      </c>
      <c r="L88" s="19" t="s">
        <v>53</v>
      </c>
      <c r="M88" s="19" t="s">
        <v>54</v>
      </c>
      <c r="N88" s="19" t="s">
        <v>53</v>
      </c>
      <c r="O88" s="20" t="s">
        <v>54</v>
      </c>
      <c r="P88" s="15" t="s">
        <v>53</v>
      </c>
      <c r="Q88" s="16" t="s">
        <v>54</v>
      </c>
      <c r="R88" s="17" t="s">
        <v>55</v>
      </c>
      <c r="S88" s="18" t="s">
        <v>56</v>
      </c>
      <c r="T88" s="15" t="s">
        <v>53</v>
      </c>
      <c r="U88" s="16" t="s">
        <v>54</v>
      </c>
      <c r="V88" s="17" t="s">
        <v>55</v>
      </c>
      <c r="W88" s="18" t="s">
        <v>56</v>
      </c>
      <c r="X88" s="15" t="s">
        <v>53</v>
      </c>
      <c r="Y88" s="16" t="s">
        <v>54</v>
      </c>
      <c r="Z88" s="17" t="s">
        <v>55</v>
      </c>
      <c r="AA88" s="18" t="s">
        <v>56</v>
      </c>
      <c r="AB88" s="15" t="s">
        <v>53</v>
      </c>
      <c r="AC88" s="16" t="s">
        <v>54</v>
      </c>
      <c r="AD88" s="17" t="s">
        <v>53</v>
      </c>
      <c r="AE88" s="18" t="s">
        <v>54</v>
      </c>
      <c r="AF88" s="15" t="s">
        <v>53</v>
      </c>
      <c r="AG88" s="16" t="s">
        <v>54</v>
      </c>
      <c r="AH88" s="7" t="s">
        <v>55</v>
      </c>
      <c r="AI88" s="11" t="s">
        <v>56</v>
      </c>
    </row>
    <row r="89" spans="2:35" x14ac:dyDescent="0.35">
      <c r="B89" s="37" t="s">
        <v>68</v>
      </c>
      <c r="C89" s="4"/>
      <c r="D89" s="4">
        <f>IF(E89=3,1,0)</f>
        <v>1</v>
      </c>
      <c r="E89" s="4">
        <f t="shared" ref="E89:F92" si="42">SUM(R89,V89,Z89,AD89,AH89)</f>
        <v>3</v>
      </c>
      <c r="F89" s="4">
        <f t="shared" si="42"/>
        <v>0</v>
      </c>
      <c r="G89" s="4">
        <f t="shared" ref="G89:H92" si="43">SUM(P89,T89,X89,AB89,AF89)</f>
        <v>34</v>
      </c>
      <c r="H89" s="4">
        <f t="shared" si="43"/>
        <v>16</v>
      </c>
      <c r="I89" s="37" t="s">
        <v>70</v>
      </c>
      <c r="J89" s="4"/>
      <c r="K89" s="4">
        <f>IF(L89=3,1,0)</f>
        <v>0</v>
      </c>
      <c r="L89" s="3">
        <f>F89</f>
        <v>0</v>
      </c>
      <c r="M89" s="3">
        <f>E89</f>
        <v>3</v>
      </c>
      <c r="N89" s="3">
        <f>H89</f>
        <v>16</v>
      </c>
      <c r="O89" s="10">
        <f>G89</f>
        <v>34</v>
      </c>
      <c r="P89" s="8">
        <v>11</v>
      </c>
      <c r="Q89" s="9">
        <v>3</v>
      </c>
      <c r="R89" s="5">
        <f>IF(P89=Q89,0,IF(P89&gt;Q89,1,0))</f>
        <v>1</v>
      </c>
      <c r="S89" s="6">
        <f>IF(P89=Q89,0,IF(Q89&gt;P89,1,0))</f>
        <v>0</v>
      </c>
      <c r="T89" s="8">
        <v>12</v>
      </c>
      <c r="U89" s="9">
        <v>10</v>
      </c>
      <c r="V89" s="5">
        <f>IF(T89=U89,0,IF(T89&gt;U89,1,0))</f>
        <v>1</v>
      </c>
      <c r="W89" s="6">
        <f>IF(T89=U89,0,IF(U89&gt;T89,1,0))</f>
        <v>0</v>
      </c>
      <c r="X89" s="8">
        <v>11</v>
      </c>
      <c r="Y89" s="9">
        <v>3</v>
      </c>
      <c r="Z89" s="5">
        <f>IF(X89=Y89,0,IF(X89&gt;Y89,1,0))</f>
        <v>1</v>
      </c>
      <c r="AA89" s="6">
        <f>IF(X89=Y89,0,IF(Y89&gt;X89,1,0))</f>
        <v>0</v>
      </c>
      <c r="AB89" s="8">
        <v>0</v>
      </c>
      <c r="AC89" s="9">
        <v>0</v>
      </c>
      <c r="AD89" s="5">
        <f>IF(AB89=AC89,0,IF(AB89&gt;AC89,1,0))</f>
        <v>0</v>
      </c>
      <c r="AE89" s="6">
        <f>IF(AB89=AC89,0,IF(AC89&gt;AB89,1,0))</f>
        <v>0</v>
      </c>
      <c r="AF89" s="8">
        <v>0</v>
      </c>
      <c r="AG89" s="9">
        <v>0</v>
      </c>
      <c r="AH89" s="5">
        <f>IF(AF89=AG89,0,IF(AF89&gt;AG89,1,0))</f>
        <v>0</v>
      </c>
      <c r="AI89" s="6">
        <f>IF(AF89=AG89,0,IF(AG89&gt;AF89,1,0))</f>
        <v>0</v>
      </c>
    </row>
    <row r="90" spans="2:35" x14ac:dyDescent="0.35">
      <c r="B90" s="37" t="s">
        <v>74</v>
      </c>
      <c r="C90" s="4"/>
      <c r="D90" s="4">
        <f t="shared" ref="D90:D92" si="44">IF(E90=3,1,0)</f>
        <v>1</v>
      </c>
      <c r="E90" s="4">
        <f t="shared" si="42"/>
        <v>3</v>
      </c>
      <c r="F90" s="4">
        <f t="shared" si="42"/>
        <v>0</v>
      </c>
      <c r="G90" s="4">
        <f t="shared" si="43"/>
        <v>33</v>
      </c>
      <c r="H90" s="4">
        <f t="shared" si="43"/>
        <v>11</v>
      </c>
      <c r="I90" s="37" t="s">
        <v>76</v>
      </c>
      <c r="J90" s="4"/>
      <c r="K90" s="4">
        <f t="shared" ref="K90:K92" si="45">IF(L90=3,1,0)</f>
        <v>0</v>
      </c>
      <c r="L90" s="3">
        <f>F90</f>
        <v>0</v>
      </c>
      <c r="M90" s="3">
        <f>E90</f>
        <v>3</v>
      </c>
      <c r="N90" s="3">
        <f>H90</f>
        <v>11</v>
      </c>
      <c r="O90" s="10">
        <f>G90</f>
        <v>33</v>
      </c>
      <c r="P90" s="8">
        <v>11</v>
      </c>
      <c r="Q90" s="9">
        <v>7</v>
      </c>
      <c r="R90" s="5">
        <f>IF(P90=Q90,0,IF(P90&gt;Q90,1,0))</f>
        <v>1</v>
      </c>
      <c r="S90" s="6">
        <f>IF(P90=Q90,0,IF(Q90&gt;P90,1,0))</f>
        <v>0</v>
      </c>
      <c r="T90" s="8">
        <v>11</v>
      </c>
      <c r="U90" s="9">
        <v>2</v>
      </c>
      <c r="V90" s="5">
        <f>IF(T90=U90,0,IF(T90&gt;U90,1,0))</f>
        <v>1</v>
      </c>
      <c r="W90" s="6">
        <f>IF(T90=U90,0,IF(U90&gt;T90,1,0))</f>
        <v>0</v>
      </c>
      <c r="X90" s="8">
        <v>11</v>
      </c>
      <c r="Y90" s="9">
        <v>2</v>
      </c>
      <c r="Z90" s="5">
        <f>IF(X90=Y90,0,IF(X90&gt;Y90,1,0))</f>
        <v>1</v>
      </c>
      <c r="AA90" s="6">
        <f>IF(X90=Y90,0,IF(Y90&gt;X90,1,0))</f>
        <v>0</v>
      </c>
      <c r="AB90" s="8">
        <v>0</v>
      </c>
      <c r="AC90" s="9">
        <v>0</v>
      </c>
      <c r="AD90" s="5">
        <f>IF(AB90=AC90,0,IF(AB90&gt;AC90,1,0))</f>
        <v>0</v>
      </c>
      <c r="AE90" s="6">
        <f>IF(AB90=AC90,0,IF(AC90&gt;AB90,1,0))</f>
        <v>0</v>
      </c>
      <c r="AF90" s="8">
        <v>0</v>
      </c>
      <c r="AG90" s="9">
        <v>0</v>
      </c>
      <c r="AH90" s="5">
        <f t="shared" ref="AH90:AH92" si="46">IF(AF90=AG90,0,IF(AF90&gt;AG90,1,0))</f>
        <v>0</v>
      </c>
      <c r="AI90" s="6">
        <f t="shared" ref="AI90:AI92" si="47">IF(AF90=AG90,0,IF(AG90&gt;AF90,1,0))</f>
        <v>0</v>
      </c>
    </row>
    <row r="91" spans="2:35" x14ac:dyDescent="0.35">
      <c r="B91" s="37" t="s">
        <v>91</v>
      </c>
      <c r="C91" s="4"/>
      <c r="D91" s="4">
        <f t="shared" si="44"/>
        <v>1</v>
      </c>
      <c r="E91" s="4">
        <f t="shared" si="42"/>
        <v>3</v>
      </c>
      <c r="F91" s="4">
        <f t="shared" si="42"/>
        <v>0</v>
      </c>
      <c r="G91" s="4">
        <f t="shared" si="43"/>
        <v>33</v>
      </c>
      <c r="H91" s="4">
        <f t="shared" si="43"/>
        <v>11</v>
      </c>
      <c r="I91" s="37" t="s">
        <v>82</v>
      </c>
      <c r="J91" s="4"/>
      <c r="K91" s="4">
        <f t="shared" si="45"/>
        <v>0</v>
      </c>
      <c r="L91" s="3">
        <f>F91</f>
        <v>0</v>
      </c>
      <c r="M91" s="3">
        <f>E91</f>
        <v>3</v>
      </c>
      <c r="N91" s="3">
        <f>H91</f>
        <v>11</v>
      </c>
      <c r="O91" s="10">
        <f>G91</f>
        <v>33</v>
      </c>
      <c r="P91" s="8">
        <v>11</v>
      </c>
      <c r="Q91" s="9">
        <v>0</v>
      </c>
      <c r="R91" s="5">
        <f>IF(P91=Q91,0,IF(P91&gt;Q91,1,0))</f>
        <v>1</v>
      </c>
      <c r="S91" s="6">
        <f>IF(P91=Q91,0,IF(Q91&gt;P91,1,0))</f>
        <v>0</v>
      </c>
      <c r="T91" s="8">
        <v>11</v>
      </c>
      <c r="U91" s="9">
        <v>7</v>
      </c>
      <c r="V91" s="5">
        <f>IF(T91=U91,0,IF(T91&gt;U91,1,0))</f>
        <v>1</v>
      </c>
      <c r="W91" s="6">
        <f>IF(T91=U91,0,IF(U91&gt;T91,1,0))</f>
        <v>0</v>
      </c>
      <c r="X91" s="8">
        <v>11</v>
      </c>
      <c r="Y91" s="9">
        <v>4</v>
      </c>
      <c r="Z91" s="5">
        <f>IF(X91=Y91,0,IF(X91&gt;Y91,1,0))</f>
        <v>1</v>
      </c>
      <c r="AA91" s="6">
        <f>IF(X91=Y91,0,IF(Y91&gt;X91,1,0))</f>
        <v>0</v>
      </c>
      <c r="AB91" s="8">
        <v>0</v>
      </c>
      <c r="AC91" s="9">
        <v>0</v>
      </c>
      <c r="AD91" s="5">
        <f>IF(AB91=AC91,0,IF(AB91&gt;AC91,1,0))</f>
        <v>0</v>
      </c>
      <c r="AE91" s="6">
        <f>IF(AB91=AC91,0,IF(AC91&gt;AB91,1,0))</f>
        <v>0</v>
      </c>
      <c r="AF91" s="8">
        <v>0</v>
      </c>
      <c r="AG91" s="9">
        <v>0</v>
      </c>
      <c r="AH91" s="5">
        <f t="shared" si="46"/>
        <v>0</v>
      </c>
      <c r="AI91" s="6">
        <f t="shared" si="47"/>
        <v>0</v>
      </c>
    </row>
    <row r="92" spans="2:35" x14ac:dyDescent="0.35">
      <c r="B92" s="37" t="s">
        <v>86</v>
      </c>
      <c r="C92" s="4"/>
      <c r="D92" s="4">
        <f t="shared" si="44"/>
        <v>1</v>
      </c>
      <c r="E92" s="4">
        <f t="shared" si="42"/>
        <v>3</v>
      </c>
      <c r="F92" s="4">
        <f t="shared" si="42"/>
        <v>0</v>
      </c>
      <c r="G92" s="4">
        <f t="shared" si="43"/>
        <v>33</v>
      </c>
      <c r="H92" s="4">
        <f t="shared" si="43"/>
        <v>7</v>
      </c>
      <c r="I92" s="37" t="s">
        <v>92</v>
      </c>
      <c r="J92" s="4"/>
      <c r="K92" s="4">
        <f t="shared" si="45"/>
        <v>0</v>
      </c>
      <c r="L92" s="3">
        <f>F92</f>
        <v>0</v>
      </c>
      <c r="M92" s="3">
        <f>E92</f>
        <v>3</v>
      </c>
      <c r="N92" s="3">
        <f>H92</f>
        <v>7</v>
      </c>
      <c r="O92" s="10">
        <f>G92</f>
        <v>33</v>
      </c>
      <c r="P92" s="8">
        <v>11</v>
      </c>
      <c r="Q92" s="9">
        <v>2</v>
      </c>
      <c r="R92" s="5">
        <f>IF(P92=Q92,0,IF(P92&gt;Q92,1,0))</f>
        <v>1</v>
      </c>
      <c r="S92" s="6">
        <f>IF(P92=Q92,0,IF(Q92&gt;P92,1,0))</f>
        <v>0</v>
      </c>
      <c r="T92" s="8">
        <v>11</v>
      </c>
      <c r="U92" s="9">
        <v>1</v>
      </c>
      <c r="V92" s="5">
        <f>IF(T92=U92,0,IF(T92&gt;U92,1,0))</f>
        <v>1</v>
      </c>
      <c r="W92" s="6">
        <f>IF(T92=U92,0,IF(U92&gt;T92,1,0))</f>
        <v>0</v>
      </c>
      <c r="X92" s="8">
        <v>11</v>
      </c>
      <c r="Y92" s="9">
        <v>4</v>
      </c>
      <c r="Z92" s="5">
        <f>IF(X92=Y92,0,IF(X92&gt;Y92,1,0))</f>
        <v>1</v>
      </c>
      <c r="AA92" s="6">
        <f>IF(X92=Y92,0,IF(Y92&gt;X92,1,0))</f>
        <v>0</v>
      </c>
      <c r="AB92" s="8">
        <v>0</v>
      </c>
      <c r="AC92" s="9">
        <v>0</v>
      </c>
      <c r="AD92" s="5">
        <f>IF(AB92=AC92,0,IF(AB92&gt;AC92,1,0))</f>
        <v>0</v>
      </c>
      <c r="AE92" s="6">
        <f>IF(AB92=AC92,0,IF(AC92&gt;AB92,1,0))</f>
        <v>0</v>
      </c>
      <c r="AF92" s="8">
        <v>0</v>
      </c>
      <c r="AG92" s="9">
        <v>0</v>
      </c>
      <c r="AH92" s="5">
        <f t="shared" si="46"/>
        <v>0</v>
      </c>
      <c r="AI92" s="6">
        <f t="shared" si="47"/>
        <v>0</v>
      </c>
    </row>
    <row r="93" spans="2:35" x14ac:dyDescent="0.35">
      <c r="B93" s="4" t="s">
        <v>64</v>
      </c>
      <c r="C93" s="4"/>
      <c r="D93" s="4">
        <f>SUM(D89:D92)</f>
        <v>4</v>
      </c>
      <c r="E93" s="4"/>
      <c r="F93" s="4"/>
      <c r="G93" s="4"/>
      <c r="H93" s="4"/>
      <c r="I93" s="4"/>
      <c r="J93" s="4"/>
      <c r="K93" s="4">
        <f>SUM(K89:K92)</f>
        <v>0</v>
      </c>
      <c r="L93" s="3"/>
      <c r="M93" s="3"/>
      <c r="N93" s="3"/>
      <c r="O93" s="10"/>
      <c r="P93" s="21"/>
      <c r="Q93" s="22"/>
      <c r="R93" s="5"/>
      <c r="S93" s="6"/>
      <c r="T93" s="21"/>
      <c r="U93" s="22"/>
      <c r="V93" s="5"/>
      <c r="W93" s="6"/>
      <c r="X93" s="21"/>
      <c r="Y93" s="22"/>
      <c r="Z93" s="5"/>
      <c r="AA93" s="6"/>
      <c r="AB93" s="21"/>
      <c r="AC93" s="22"/>
      <c r="AD93" s="5"/>
      <c r="AE93" s="6"/>
      <c r="AF93" s="21"/>
      <c r="AG93" s="22"/>
      <c r="AH93" s="5"/>
      <c r="AI93" s="6"/>
    </row>
    <row r="94" spans="2:35" ht="15" thickBot="1" x14ac:dyDescent="0.4">
      <c r="B94" s="4" t="s">
        <v>61</v>
      </c>
      <c r="C94" s="4"/>
      <c r="D94" s="4"/>
      <c r="E94" s="24">
        <f>IF(SUM(D89:D92)&gt;2,$D$13,IF(SUM(D89:D92)&lt;2,0,IF(G96&gt;H96,$D$13,IF(G96&lt;H96,0,IF(E89&gt;F89,$D$13,0)))))</f>
        <v>4</v>
      </c>
      <c r="F94" s="24"/>
      <c r="G94" s="24"/>
      <c r="H94" s="24"/>
      <c r="I94" s="4" t="s">
        <v>61</v>
      </c>
      <c r="J94" s="24"/>
      <c r="K94" s="4"/>
      <c r="L94" s="1">
        <f>IF(SUM(K89:K92)&gt;2,$D$13,IF(SUM(K89:K92)&lt;2,0,IF(N96&gt;O96,$D$13,IF(N96&lt;O96,0,IF(L89&gt;M89,$D$13,0)))))</f>
        <v>0</v>
      </c>
      <c r="M94" s="1"/>
      <c r="N94" s="1"/>
      <c r="O94" s="6"/>
      <c r="P94" s="12">
        <f>SUM(P89:P92)</f>
        <v>44</v>
      </c>
      <c r="Q94" s="13">
        <f t="shared" ref="Q94:AG94" si="48">SUM(Q89:Q92)</f>
        <v>12</v>
      </c>
      <c r="R94" s="14">
        <f t="shared" si="48"/>
        <v>4</v>
      </c>
      <c r="S94" s="10">
        <f t="shared" si="48"/>
        <v>0</v>
      </c>
      <c r="T94" s="12">
        <f t="shared" si="48"/>
        <v>45</v>
      </c>
      <c r="U94" s="13">
        <f t="shared" si="48"/>
        <v>20</v>
      </c>
      <c r="V94" s="14">
        <f t="shared" si="48"/>
        <v>4</v>
      </c>
      <c r="W94" s="10">
        <f t="shared" si="48"/>
        <v>0</v>
      </c>
      <c r="X94" s="12">
        <f t="shared" si="48"/>
        <v>44</v>
      </c>
      <c r="Y94" s="13">
        <f t="shared" si="48"/>
        <v>13</v>
      </c>
      <c r="Z94" s="14">
        <f t="shared" si="48"/>
        <v>4</v>
      </c>
      <c r="AA94" s="10">
        <f t="shared" si="48"/>
        <v>0</v>
      </c>
      <c r="AB94" s="12">
        <f t="shared" si="48"/>
        <v>0</v>
      </c>
      <c r="AC94" s="13">
        <f t="shared" si="48"/>
        <v>0</v>
      </c>
      <c r="AD94" s="14">
        <f t="shared" si="48"/>
        <v>0</v>
      </c>
      <c r="AE94" s="10">
        <f t="shared" si="48"/>
        <v>0</v>
      </c>
      <c r="AF94" s="12">
        <f t="shared" si="48"/>
        <v>0</v>
      </c>
      <c r="AG94" s="13">
        <f t="shared" si="48"/>
        <v>0</v>
      </c>
      <c r="AH94" s="14"/>
      <c r="AI94" s="10"/>
    </row>
    <row r="95" spans="2:35" x14ac:dyDescent="0.35">
      <c r="B95" s="4" t="s">
        <v>62</v>
      </c>
      <c r="C95" s="4"/>
      <c r="D95" s="4"/>
      <c r="E95" s="25">
        <v>0</v>
      </c>
      <c r="F95" s="24"/>
      <c r="G95" s="24"/>
      <c r="H95" s="24"/>
      <c r="I95" s="4" t="s">
        <v>62</v>
      </c>
      <c r="J95" s="24"/>
      <c r="K95" s="4"/>
      <c r="L95" s="2">
        <v>0</v>
      </c>
      <c r="M95" s="1"/>
      <c r="N95" s="1"/>
      <c r="O95" s="1"/>
    </row>
    <row r="96" spans="2:35" s="45" customFormat="1" x14ac:dyDescent="0.35">
      <c r="B96" s="44" t="s">
        <v>63</v>
      </c>
      <c r="C96" s="44">
        <f>IF(G96+H96&gt;0,1,0)</f>
        <v>1</v>
      </c>
      <c r="D96" s="44"/>
      <c r="E96" s="44">
        <f>SUM(E89:E95)</f>
        <v>16</v>
      </c>
      <c r="F96" s="44">
        <f>SUM(F89:F95)</f>
        <v>0</v>
      </c>
      <c r="G96" s="44">
        <f>SUM(G89:G95)</f>
        <v>133</v>
      </c>
      <c r="H96" s="44">
        <f>SUM(H89:H95)</f>
        <v>45</v>
      </c>
      <c r="I96" s="44" t="s">
        <v>63</v>
      </c>
      <c r="J96" s="44">
        <f>IF(C96=1,1,0)</f>
        <v>1</v>
      </c>
      <c r="K96" s="44"/>
      <c r="L96" s="44">
        <f>SUM(L89:L95)</f>
        <v>0</v>
      </c>
      <c r="M96" s="44">
        <f>SUM(M89:M95)</f>
        <v>12</v>
      </c>
      <c r="N96" s="44">
        <f>SUM(N89:N95)</f>
        <v>45</v>
      </c>
      <c r="O96" s="44">
        <f>SUM(O89:O95)</f>
        <v>133</v>
      </c>
    </row>
    <row r="97" spans="2:35" ht="15" thickBot="1" x14ac:dyDescent="0.4"/>
    <row r="98" spans="2:35" ht="15" thickBot="1" x14ac:dyDescent="0.4">
      <c r="B98" s="56" t="str">
        <f>D4</f>
        <v>East</v>
      </c>
      <c r="C98" s="57"/>
      <c r="D98" s="57"/>
      <c r="E98" s="57"/>
      <c r="F98" s="57"/>
      <c r="G98" s="57"/>
      <c r="H98" s="58"/>
      <c r="I98" s="56" t="str">
        <f>G4</f>
        <v>Tayside &amp; Fife</v>
      </c>
      <c r="J98" s="57"/>
      <c r="K98" s="57"/>
      <c r="L98" s="57"/>
      <c r="M98" s="57"/>
      <c r="N98" s="57"/>
      <c r="O98" s="58"/>
      <c r="P98" s="54" t="s">
        <v>42</v>
      </c>
      <c r="Q98" s="55"/>
      <c r="R98" s="53"/>
      <c r="S98" s="53"/>
      <c r="T98" s="54" t="s">
        <v>43</v>
      </c>
      <c r="U98" s="55"/>
      <c r="V98" s="53"/>
      <c r="W98" s="53"/>
      <c r="X98" s="54" t="s">
        <v>44</v>
      </c>
      <c r="Y98" s="55"/>
      <c r="Z98" s="53"/>
      <c r="AA98" s="53"/>
      <c r="AB98" s="54" t="s">
        <v>45</v>
      </c>
      <c r="AC98" s="55"/>
      <c r="AD98" s="53"/>
      <c r="AE98" s="53"/>
      <c r="AF98" s="54" t="s">
        <v>46</v>
      </c>
      <c r="AG98" s="55"/>
      <c r="AH98" s="53"/>
      <c r="AI98" s="53"/>
    </row>
    <row r="99" spans="2:35" s="26" customFormat="1" ht="50.25" customHeight="1" x14ac:dyDescent="0.35">
      <c r="B99" s="38" t="s">
        <v>47</v>
      </c>
      <c r="C99" s="38" t="s">
        <v>9</v>
      </c>
      <c r="D99" s="38" t="s">
        <v>48</v>
      </c>
      <c r="E99" s="38" t="s">
        <v>49</v>
      </c>
      <c r="F99" s="38" t="s">
        <v>50</v>
      </c>
      <c r="G99" s="38" t="s">
        <v>51</v>
      </c>
      <c r="H99" s="38" t="s">
        <v>52</v>
      </c>
      <c r="I99" s="38" t="s">
        <v>47</v>
      </c>
      <c r="J99" s="38" t="s">
        <v>9</v>
      </c>
      <c r="K99" s="38" t="s">
        <v>48</v>
      </c>
      <c r="L99" s="38" t="s">
        <v>49</v>
      </c>
      <c r="M99" s="38" t="s">
        <v>50</v>
      </c>
      <c r="N99" s="38" t="s">
        <v>51</v>
      </c>
      <c r="O99" s="38" t="s">
        <v>52</v>
      </c>
      <c r="P99" s="39" t="s">
        <v>53</v>
      </c>
      <c r="Q99" s="40" t="s">
        <v>54</v>
      </c>
      <c r="R99" s="41" t="s">
        <v>55</v>
      </c>
      <c r="S99" s="42" t="s">
        <v>56</v>
      </c>
      <c r="T99" s="39" t="s">
        <v>53</v>
      </c>
      <c r="U99" s="40" t="s">
        <v>54</v>
      </c>
      <c r="V99" s="41" t="s">
        <v>55</v>
      </c>
      <c r="W99" s="42" t="s">
        <v>56</v>
      </c>
      <c r="X99" s="39" t="s">
        <v>53</v>
      </c>
      <c r="Y99" s="40" t="s">
        <v>54</v>
      </c>
      <c r="Z99" s="41" t="s">
        <v>55</v>
      </c>
      <c r="AA99" s="42" t="s">
        <v>56</v>
      </c>
      <c r="AB99" s="39" t="s">
        <v>53</v>
      </c>
      <c r="AC99" s="40" t="s">
        <v>54</v>
      </c>
      <c r="AD99" s="41" t="s">
        <v>53</v>
      </c>
      <c r="AE99" s="42" t="s">
        <v>54</v>
      </c>
      <c r="AF99" s="39" t="s">
        <v>53</v>
      </c>
      <c r="AG99" s="40" t="s">
        <v>54</v>
      </c>
      <c r="AH99" s="33" t="s">
        <v>55</v>
      </c>
      <c r="AI99" s="34" t="s">
        <v>56</v>
      </c>
    </row>
    <row r="100" spans="2:35" x14ac:dyDescent="0.35">
      <c r="B100" s="37" t="s">
        <v>68</v>
      </c>
      <c r="C100" s="4"/>
      <c r="D100" s="4">
        <f>IF(E100=3,1,0)</f>
        <v>1</v>
      </c>
      <c r="E100" s="4">
        <f t="shared" ref="E100:F103" si="49">SUM(R100,V100,Z100,AD100,AH100)</f>
        <v>3</v>
      </c>
      <c r="F100" s="4">
        <f t="shared" si="49"/>
        <v>0</v>
      </c>
      <c r="G100" s="4">
        <f t="shared" ref="G100:H103" si="50">SUM(P100,T100,X100,AB100,AF100)</f>
        <v>33</v>
      </c>
      <c r="H100" s="4">
        <f t="shared" si="50"/>
        <v>19</v>
      </c>
      <c r="I100" s="37" t="s">
        <v>71</v>
      </c>
      <c r="J100" s="4"/>
      <c r="K100" s="4">
        <f>IF(L100=3,1,0)</f>
        <v>0</v>
      </c>
      <c r="L100" s="3">
        <f>F100</f>
        <v>0</v>
      </c>
      <c r="M100" s="3">
        <f>E100</f>
        <v>3</v>
      </c>
      <c r="N100" s="3">
        <f>H100</f>
        <v>19</v>
      </c>
      <c r="O100" s="10">
        <f>G100</f>
        <v>33</v>
      </c>
      <c r="P100" s="8">
        <v>11</v>
      </c>
      <c r="Q100" s="9">
        <v>8</v>
      </c>
      <c r="R100" s="5">
        <f>IF(P100=Q100,0,IF(P100&gt;Q100,1,0))</f>
        <v>1</v>
      </c>
      <c r="S100" s="6">
        <f>IF(P100=Q100,0,IF(Q100&gt;P100,1,0))</f>
        <v>0</v>
      </c>
      <c r="T100" s="8">
        <v>11</v>
      </c>
      <c r="U100" s="9">
        <v>4</v>
      </c>
      <c r="V100" s="5">
        <f>IF(T100=U100,0,IF(T100&gt;U100,1,0))</f>
        <v>1</v>
      </c>
      <c r="W100" s="6">
        <f>IF(T100=U100,0,IF(U100&gt;T100,1,0))</f>
        <v>0</v>
      </c>
      <c r="X100" s="8">
        <v>11</v>
      </c>
      <c r="Y100" s="9">
        <v>7</v>
      </c>
      <c r="Z100" s="5">
        <f>IF(X100=Y100,0,IF(X100&gt;Y100,1,0))</f>
        <v>1</v>
      </c>
      <c r="AA100" s="6">
        <f>IF(X100=Y100,0,IF(Y100&gt;X100,1,0))</f>
        <v>0</v>
      </c>
      <c r="AB100" s="8">
        <v>0</v>
      </c>
      <c r="AC100" s="9">
        <v>0</v>
      </c>
      <c r="AD100" s="5">
        <f>IF(AB100=AC100,0,IF(AB100&gt;AC100,1,0))</f>
        <v>0</v>
      </c>
      <c r="AE100" s="6">
        <f>IF(AB100=AC100,0,IF(AC100&gt;AB100,1,0))</f>
        <v>0</v>
      </c>
      <c r="AF100" s="8">
        <v>0</v>
      </c>
      <c r="AG100" s="9">
        <v>0</v>
      </c>
      <c r="AH100" s="5">
        <f>IF(AF100=AG100,0,IF(AF100&gt;AG100,1,0))</f>
        <v>0</v>
      </c>
      <c r="AI100" s="6">
        <f>IF(AF100=AG100,0,IF(AG100&gt;AF100,1,0))</f>
        <v>0</v>
      </c>
    </row>
    <row r="101" spans="2:35" x14ac:dyDescent="0.35">
      <c r="B101" s="37" t="s">
        <v>74</v>
      </c>
      <c r="C101" s="4"/>
      <c r="D101" s="4">
        <f t="shared" ref="D101:D103" si="51">IF(E101=3,1,0)</f>
        <v>1</v>
      </c>
      <c r="E101" s="4">
        <f t="shared" si="49"/>
        <v>3</v>
      </c>
      <c r="F101" s="4">
        <f t="shared" si="49"/>
        <v>0</v>
      </c>
      <c r="G101" s="4">
        <f t="shared" si="50"/>
        <v>33</v>
      </c>
      <c r="H101" s="4">
        <f t="shared" si="50"/>
        <v>5</v>
      </c>
      <c r="I101" s="37" t="s">
        <v>77</v>
      </c>
      <c r="J101" s="4"/>
      <c r="K101" s="4">
        <f t="shared" ref="K101:K103" si="52">IF(L101=3,1,0)</f>
        <v>0</v>
      </c>
      <c r="L101" s="3">
        <f>F101</f>
        <v>0</v>
      </c>
      <c r="M101" s="3">
        <f>E101</f>
        <v>3</v>
      </c>
      <c r="N101" s="3">
        <f>H101</f>
        <v>5</v>
      </c>
      <c r="O101" s="10">
        <f>G101</f>
        <v>33</v>
      </c>
      <c r="P101" s="8">
        <v>11</v>
      </c>
      <c r="Q101" s="9">
        <v>0</v>
      </c>
      <c r="R101" s="5">
        <f>IF(P101=Q101,0,IF(P101&gt;Q101,1,0))</f>
        <v>1</v>
      </c>
      <c r="S101" s="6">
        <f>IF(P101=Q101,0,IF(Q101&gt;P101,1,0))</f>
        <v>0</v>
      </c>
      <c r="T101" s="8">
        <v>11</v>
      </c>
      <c r="U101" s="9">
        <v>2</v>
      </c>
      <c r="V101" s="5">
        <f>IF(T101=U101,0,IF(T101&gt;U101,1,0))</f>
        <v>1</v>
      </c>
      <c r="W101" s="6">
        <f>IF(T101=U101,0,IF(U101&gt;T101,1,0))</f>
        <v>0</v>
      </c>
      <c r="X101" s="8">
        <v>11</v>
      </c>
      <c r="Y101" s="9">
        <v>3</v>
      </c>
      <c r="Z101" s="5">
        <f>IF(X101=Y101,0,IF(X101&gt;Y101,1,0))</f>
        <v>1</v>
      </c>
      <c r="AA101" s="6">
        <f>IF(X101=Y101,0,IF(Y101&gt;X101,1,0))</f>
        <v>0</v>
      </c>
      <c r="AB101" s="8">
        <v>0</v>
      </c>
      <c r="AC101" s="9">
        <v>0</v>
      </c>
      <c r="AD101" s="5">
        <f>IF(AB101=AC101,0,IF(AB101&gt;AC101,1,0))</f>
        <v>0</v>
      </c>
      <c r="AE101" s="6">
        <f>IF(AB101=AC101,0,IF(AC101&gt;AB101,1,0))</f>
        <v>0</v>
      </c>
      <c r="AF101" s="8">
        <v>0</v>
      </c>
      <c r="AG101" s="9">
        <v>0</v>
      </c>
      <c r="AH101" s="5">
        <f t="shared" ref="AH101:AH103" si="53">IF(AF101=AG101,0,IF(AF101&gt;AG101,1,0))</f>
        <v>0</v>
      </c>
      <c r="AI101" s="6">
        <f t="shared" ref="AI101:AI103" si="54">IF(AF101=AG101,0,IF(AG101&gt;AF101,1,0))</f>
        <v>0</v>
      </c>
    </row>
    <row r="102" spans="2:35" x14ac:dyDescent="0.35">
      <c r="B102" s="37" t="s">
        <v>91</v>
      </c>
      <c r="C102" s="4"/>
      <c r="D102" s="4">
        <f t="shared" si="51"/>
        <v>1</v>
      </c>
      <c r="E102" s="4">
        <f t="shared" si="49"/>
        <v>3</v>
      </c>
      <c r="F102" s="4">
        <f t="shared" si="49"/>
        <v>0</v>
      </c>
      <c r="G102" s="4">
        <f t="shared" si="50"/>
        <v>33</v>
      </c>
      <c r="H102" s="4">
        <f t="shared" si="50"/>
        <v>18</v>
      </c>
      <c r="I102" s="37" t="s">
        <v>83</v>
      </c>
      <c r="J102" s="4"/>
      <c r="K102" s="4">
        <f t="shared" si="52"/>
        <v>0</v>
      </c>
      <c r="L102" s="3">
        <f>F102</f>
        <v>0</v>
      </c>
      <c r="M102" s="3">
        <f>E102</f>
        <v>3</v>
      </c>
      <c r="N102" s="3">
        <f>H102</f>
        <v>18</v>
      </c>
      <c r="O102" s="10">
        <f>G102</f>
        <v>33</v>
      </c>
      <c r="P102" s="8">
        <v>11</v>
      </c>
      <c r="Q102" s="9">
        <v>5</v>
      </c>
      <c r="R102" s="5">
        <f>IF(P102=Q102,0,IF(P102&gt;Q102,1,0))</f>
        <v>1</v>
      </c>
      <c r="S102" s="6">
        <f>IF(P102=Q102,0,IF(Q102&gt;P102,1,0))</f>
        <v>0</v>
      </c>
      <c r="T102" s="8">
        <v>11</v>
      </c>
      <c r="U102" s="9">
        <v>4</v>
      </c>
      <c r="V102" s="5">
        <f>IF(T102=U102,0,IF(T102&gt;U102,1,0))</f>
        <v>1</v>
      </c>
      <c r="W102" s="6">
        <f>IF(T102=U102,0,IF(U102&gt;T102,1,0))</f>
        <v>0</v>
      </c>
      <c r="X102" s="8">
        <v>11</v>
      </c>
      <c r="Y102" s="9">
        <v>9</v>
      </c>
      <c r="Z102" s="5">
        <f>IF(X102=Y102,0,IF(X102&gt;Y102,1,0))</f>
        <v>1</v>
      </c>
      <c r="AA102" s="6">
        <f>IF(X102=Y102,0,IF(Y102&gt;X102,1,0))</f>
        <v>0</v>
      </c>
      <c r="AB102" s="8">
        <v>0</v>
      </c>
      <c r="AC102" s="9">
        <v>0</v>
      </c>
      <c r="AD102" s="5">
        <f>IF(AB102=AC102,0,IF(AB102&gt;AC102,1,0))</f>
        <v>0</v>
      </c>
      <c r="AE102" s="6">
        <f>IF(AB102=AC102,0,IF(AC102&gt;AB102,1,0))</f>
        <v>0</v>
      </c>
      <c r="AF102" s="8">
        <v>0</v>
      </c>
      <c r="AG102" s="9">
        <v>0</v>
      </c>
      <c r="AH102" s="5">
        <f t="shared" si="53"/>
        <v>0</v>
      </c>
      <c r="AI102" s="6">
        <f t="shared" si="54"/>
        <v>0</v>
      </c>
    </row>
    <row r="103" spans="2:35" x14ac:dyDescent="0.35">
      <c r="B103" s="37" t="s">
        <v>86</v>
      </c>
      <c r="C103" s="4"/>
      <c r="D103" s="4">
        <f t="shared" si="51"/>
        <v>1</v>
      </c>
      <c r="E103" s="4">
        <f t="shared" si="49"/>
        <v>3</v>
      </c>
      <c r="F103" s="4">
        <f t="shared" si="49"/>
        <v>0</v>
      </c>
      <c r="G103" s="4">
        <f t="shared" si="50"/>
        <v>33</v>
      </c>
      <c r="H103" s="4">
        <f t="shared" si="50"/>
        <v>5</v>
      </c>
      <c r="I103" s="37" t="s">
        <v>89</v>
      </c>
      <c r="J103" s="4"/>
      <c r="K103" s="4">
        <f t="shared" si="52"/>
        <v>0</v>
      </c>
      <c r="L103" s="3">
        <f>F103</f>
        <v>0</v>
      </c>
      <c r="M103" s="3">
        <f>E103</f>
        <v>3</v>
      </c>
      <c r="N103" s="3">
        <f>H103</f>
        <v>5</v>
      </c>
      <c r="O103" s="10">
        <f>G103</f>
        <v>33</v>
      </c>
      <c r="P103" s="8">
        <v>11</v>
      </c>
      <c r="Q103" s="9">
        <v>2</v>
      </c>
      <c r="R103" s="5">
        <f>IF(P103=Q103,0,IF(P103&gt;Q103,1,0))</f>
        <v>1</v>
      </c>
      <c r="S103" s="6">
        <f>IF(P103=Q103,0,IF(Q103&gt;P103,1,0))</f>
        <v>0</v>
      </c>
      <c r="T103" s="8">
        <v>11</v>
      </c>
      <c r="U103" s="9">
        <v>2</v>
      </c>
      <c r="V103" s="5">
        <f>IF(T103=U103,0,IF(T103&gt;U103,1,0))</f>
        <v>1</v>
      </c>
      <c r="W103" s="6">
        <f>IF(T103=U103,0,IF(U103&gt;T103,1,0))</f>
        <v>0</v>
      </c>
      <c r="X103" s="8">
        <v>11</v>
      </c>
      <c r="Y103" s="9">
        <v>1</v>
      </c>
      <c r="Z103" s="5">
        <f>IF(X103=Y103,0,IF(X103&gt;Y103,1,0))</f>
        <v>1</v>
      </c>
      <c r="AA103" s="6">
        <f>IF(X103=Y103,0,IF(Y103&gt;X103,1,0))</f>
        <v>0</v>
      </c>
      <c r="AB103" s="8">
        <v>0</v>
      </c>
      <c r="AC103" s="9">
        <v>0</v>
      </c>
      <c r="AD103" s="5">
        <f>IF(AB103=AC103,0,IF(AB103&gt;AC103,1,0))</f>
        <v>0</v>
      </c>
      <c r="AE103" s="6">
        <f>IF(AB103=AC103,0,IF(AC103&gt;AB103,1,0))</f>
        <v>0</v>
      </c>
      <c r="AF103" s="8">
        <v>0</v>
      </c>
      <c r="AG103" s="9">
        <v>0</v>
      </c>
      <c r="AH103" s="5">
        <f t="shared" si="53"/>
        <v>0</v>
      </c>
      <c r="AI103" s="6">
        <f t="shared" si="54"/>
        <v>0</v>
      </c>
    </row>
    <row r="104" spans="2:35" x14ac:dyDescent="0.35">
      <c r="B104" s="4" t="s">
        <v>64</v>
      </c>
      <c r="C104" s="4"/>
      <c r="D104" s="4">
        <f>SUM(D100:D103)</f>
        <v>4</v>
      </c>
      <c r="E104" s="4"/>
      <c r="F104" s="4"/>
      <c r="G104" s="4"/>
      <c r="H104" s="4"/>
      <c r="I104" s="4"/>
      <c r="J104" s="4"/>
      <c r="K104" s="4">
        <f>SUM(K100:K103)</f>
        <v>0</v>
      </c>
      <c r="L104" s="3"/>
      <c r="M104" s="3"/>
      <c r="N104" s="3"/>
      <c r="O104" s="10"/>
      <c r="P104" s="21"/>
      <c r="Q104" s="22"/>
      <c r="R104" s="5"/>
      <c r="S104" s="6"/>
      <c r="T104" s="21"/>
      <c r="U104" s="22"/>
      <c r="V104" s="5"/>
      <c r="W104" s="6"/>
      <c r="X104" s="21"/>
      <c r="Y104" s="22"/>
      <c r="Z104" s="5"/>
      <c r="AA104" s="6"/>
      <c r="AB104" s="21"/>
      <c r="AC104" s="22"/>
      <c r="AD104" s="5"/>
      <c r="AE104" s="6"/>
      <c r="AF104" s="21"/>
      <c r="AG104" s="22"/>
      <c r="AH104" s="5"/>
      <c r="AI104" s="6"/>
    </row>
    <row r="105" spans="2:35" ht="15" thickBot="1" x14ac:dyDescent="0.4">
      <c r="B105" s="4" t="s">
        <v>61</v>
      </c>
      <c r="C105" s="4"/>
      <c r="D105" s="4"/>
      <c r="E105" s="24">
        <f>IF(SUM(D100:D103)&gt;2,$D$13,IF(SUM(D100:D103)&lt;2,0,IF(G107&gt;H107,$D$13,IF(G107&lt;H107,0,IF(E100&gt;F100,$D$13,0)))))</f>
        <v>4</v>
      </c>
      <c r="F105" s="24"/>
      <c r="G105" s="24"/>
      <c r="H105" s="24"/>
      <c r="I105" s="4" t="s">
        <v>61</v>
      </c>
      <c r="J105" s="24"/>
      <c r="K105" s="4"/>
      <c r="L105" s="1">
        <f>IF(SUM(K100:K103)&gt;2,$D$13,IF(SUM(K100:K103)&lt;2,0,IF(N107&gt;O107,$D$13,IF(N107&lt;O107,0,IF(L100&gt;M100,$D$13,0)))))</f>
        <v>0</v>
      </c>
      <c r="M105" s="1"/>
      <c r="N105" s="1"/>
      <c r="O105" s="6"/>
      <c r="P105" s="12">
        <f>SUM(P100:P103)</f>
        <v>44</v>
      </c>
      <c r="Q105" s="13">
        <f t="shared" ref="Q105:AG105" si="55">SUM(Q100:Q103)</f>
        <v>15</v>
      </c>
      <c r="R105" s="14">
        <f t="shared" si="55"/>
        <v>4</v>
      </c>
      <c r="S105" s="10">
        <f t="shared" si="55"/>
        <v>0</v>
      </c>
      <c r="T105" s="12">
        <f t="shared" si="55"/>
        <v>44</v>
      </c>
      <c r="U105" s="13">
        <f t="shared" si="55"/>
        <v>12</v>
      </c>
      <c r="V105" s="14">
        <f t="shared" si="55"/>
        <v>4</v>
      </c>
      <c r="W105" s="10">
        <f t="shared" si="55"/>
        <v>0</v>
      </c>
      <c r="X105" s="12">
        <f t="shared" si="55"/>
        <v>44</v>
      </c>
      <c r="Y105" s="13">
        <f t="shared" si="55"/>
        <v>20</v>
      </c>
      <c r="Z105" s="14">
        <f t="shared" si="55"/>
        <v>4</v>
      </c>
      <c r="AA105" s="10">
        <f t="shared" si="55"/>
        <v>0</v>
      </c>
      <c r="AB105" s="12">
        <f t="shared" si="55"/>
        <v>0</v>
      </c>
      <c r="AC105" s="13">
        <f t="shared" si="55"/>
        <v>0</v>
      </c>
      <c r="AD105" s="14">
        <f t="shared" si="55"/>
        <v>0</v>
      </c>
      <c r="AE105" s="10">
        <f t="shared" si="55"/>
        <v>0</v>
      </c>
      <c r="AF105" s="12">
        <f t="shared" si="55"/>
        <v>0</v>
      </c>
      <c r="AG105" s="13">
        <f t="shared" si="55"/>
        <v>0</v>
      </c>
      <c r="AH105" s="14"/>
      <c r="AI105" s="10"/>
    </row>
    <row r="106" spans="2:35" x14ac:dyDescent="0.35">
      <c r="B106" s="4" t="s">
        <v>62</v>
      </c>
      <c r="C106" s="4"/>
      <c r="D106" s="4"/>
      <c r="E106" s="25">
        <v>0</v>
      </c>
      <c r="F106" s="24"/>
      <c r="G106" s="24"/>
      <c r="H106" s="24"/>
      <c r="I106" s="4" t="s">
        <v>62</v>
      </c>
      <c r="J106" s="24"/>
      <c r="K106" s="4"/>
      <c r="L106" s="2">
        <v>0</v>
      </c>
      <c r="M106" s="1"/>
      <c r="N106" s="1"/>
      <c r="O106" s="1"/>
    </row>
    <row r="107" spans="2:35" s="45" customFormat="1" x14ac:dyDescent="0.35">
      <c r="B107" s="44" t="s">
        <v>63</v>
      </c>
      <c r="C107" s="44">
        <f>IF(G107+H107&gt;0,1,0)</f>
        <v>1</v>
      </c>
      <c r="D107" s="44"/>
      <c r="E107" s="44">
        <f>SUM(E100:E106)</f>
        <v>16</v>
      </c>
      <c r="F107" s="44">
        <f>SUM(F100:F106)</f>
        <v>0</v>
      </c>
      <c r="G107" s="44">
        <f>SUM(G100:G106)</f>
        <v>132</v>
      </c>
      <c r="H107" s="44">
        <f>SUM(H100:H106)</f>
        <v>47</v>
      </c>
      <c r="I107" s="44" t="s">
        <v>63</v>
      </c>
      <c r="J107" s="44">
        <f>IF(C107=1,1,0)</f>
        <v>1</v>
      </c>
      <c r="K107" s="44"/>
      <c r="L107" s="44">
        <f>SUM(L100:L106)</f>
        <v>0</v>
      </c>
      <c r="M107" s="44">
        <f>SUM(M100:M106)</f>
        <v>12</v>
      </c>
      <c r="N107" s="44">
        <f>SUM(N100:N106)</f>
        <v>47</v>
      </c>
      <c r="O107" s="44">
        <f>SUM(O100:O106)</f>
        <v>132</v>
      </c>
    </row>
    <row r="108" spans="2:35" ht="15" thickBot="1" x14ac:dyDescent="0.4"/>
    <row r="109" spans="2:35" ht="15" thickBot="1" x14ac:dyDescent="0.4">
      <c r="B109" s="56" t="str">
        <f>D4</f>
        <v>East</v>
      </c>
      <c r="C109" s="57"/>
      <c r="D109" s="57"/>
      <c r="E109" s="57"/>
      <c r="F109" s="57"/>
      <c r="G109" s="57"/>
      <c r="H109" s="58"/>
      <c r="I109" s="56" t="str">
        <f>H4</f>
        <v>West</v>
      </c>
      <c r="J109" s="57"/>
      <c r="K109" s="57"/>
      <c r="L109" s="57"/>
      <c r="M109" s="57"/>
      <c r="N109" s="57"/>
      <c r="O109" s="58"/>
      <c r="P109" s="54" t="s">
        <v>42</v>
      </c>
      <c r="Q109" s="55"/>
      <c r="R109" s="53"/>
      <c r="S109" s="53"/>
      <c r="T109" s="54" t="s">
        <v>43</v>
      </c>
      <c r="U109" s="55"/>
      <c r="V109" s="53"/>
      <c r="W109" s="53"/>
      <c r="X109" s="54" t="s">
        <v>44</v>
      </c>
      <c r="Y109" s="55"/>
      <c r="Z109" s="53"/>
      <c r="AA109" s="53"/>
      <c r="AB109" s="54" t="s">
        <v>45</v>
      </c>
      <c r="AC109" s="55"/>
      <c r="AD109" s="53"/>
      <c r="AE109" s="53"/>
      <c r="AF109" s="54" t="s">
        <v>46</v>
      </c>
      <c r="AG109" s="55"/>
      <c r="AH109" s="53"/>
      <c r="AI109" s="53"/>
    </row>
    <row r="110" spans="2:35" s="26" customFormat="1" ht="50.25" customHeight="1" x14ac:dyDescent="0.35">
      <c r="B110" s="38" t="s">
        <v>47</v>
      </c>
      <c r="C110" s="38" t="s">
        <v>9</v>
      </c>
      <c r="D110" s="38" t="s">
        <v>48</v>
      </c>
      <c r="E110" s="38" t="s">
        <v>49</v>
      </c>
      <c r="F110" s="38" t="s">
        <v>50</v>
      </c>
      <c r="G110" s="38" t="s">
        <v>51</v>
      </c>
      <c r="H110" s="38" t="s">
        <v>52</v>
      </c>
      <c r="I110" s="38" t="s">
        <v>47</v>
      </c>
      <c r="J110" s="38" t="s">
        <v>9</v>
      </c>
      <c r="K110" s="38" t="s">
        <v>48</v>
      </c>
      <c r="L110" s="38" t="s">
        <v>49</v>
      </c>
      <c r="M110" s="38" t="s">
        <v>50</v>
      </c>
      <c r="N110" s="38" t="s">
        <v>51</v>
      </c>
      <c r="O110" s="38" t="s">
        <v>52</v>
      </c>
      <c r="P110" s="39" t="s">
        <v>53</v>
      </c>
      <c r="Q110" s="40" t="s">
        <v>54</v>
      </c>
      <c r="R110" s="41" t="s">
        <v>55</v>
      </c>
      <c r="S110" s="42" t="s">
        <v>56</v>
      </c>
      <c r="T110" s="39" t="s">
        <v>53</v>
      </c>
      <c r="U110" s="40" t="s">
        <v>54</v>
      </c>
      <c r="V110" s="41" t="s">
        <v>55</v>
      </c>
      <c r="W110" s="42" t="s">
        <v>56</v>
      </c>
      <c r="X110" s="39" t="s">
        <v>53</v>
      </c>
      <c r="Y110" s="40" t="s">
        <v>54</v>
      </c>
      <c r="Z110" s="41" t="s">
        <v>55</v>
      </c>
      <c r="AA110" s="42" t="s">
        <v>56</v>
      </c>
      <c r="AB110" s="39" t="s">
        <v>53</v>
      </c>
      <c r="AC110" s="40" t="s">
        <v>54</v>
      </c>
      <c r="AD110" s="41" t="s">
        <v>53</v>
      </c>
      <c r="AE110" s="42" t="s">
        <v>54</v>
      </c>
      <c r="AF110" s="39" t="s">
        <v>53</v>
      </c>
      <c r="AG110" s="40" t="s">
        <v>54</v>
      </c>
      <c r="AH110" s="33" t="s">
        <v>55</v>
      </c>
      <c r="AI110" s="34" t="s">
        <v>56</v>
      </c>
    </row>
    <row r="111" spans="2:35" x14ac:dyDescent="0.35">
      <c r="B111" s="37" t="s">
        <v>68</v>
      </c>
      <c r="C111" s="4"/>
      <c r="D111" s="4">
        <f>IF(E111=3,1,0)</f>
        <v>1</v>
      </c>
      <c r="E111" s="4">
        <f t="shared" ref="E111:F114" si="56">SUM(R111,V111,Z111,AD111,AH111)</f>
        <v>3</v>
      </c>
      <c r="F111" s="4">
        <f t="shared" si="56"/>
        <v>2</v>
      </c>
      <c r="G111" s="4">
        <f t="shared" ref="G111:H114" si="57">SUM(P111,T111,X111,AB111,AF111)</f>
        <v>56</v>
      </c>
      <c r="H111" s="4">
        <f t="shared" si="57"/>
        <v>50</v>
      </c>
      <c r="I111" s="37" t="s">
        <v>72</v>
      </c>
      <c r="J111" s="4"/>
      <c r="K111" s="4">
        <f>IF(L111=3,1,0)</f>
        <v>0</v>
      </c>
      <c r="L111" s="3">
        <f>F111</f>
        <v>2</v>
      </c>
      <c r="M111" s="3">
        <f>E111</f>
        <v>3</v>
      </c>
      <c r="N111" s="3">
        <f>H111</f>
        <v>50</v>
      </c>
      <c r="O111" s="10">
        <f>G111</f>
        <v>56</v>
      </c>
      <c r="P111" s="8">
        <v>11</v>
      </c>
      <c r="Q111" s="9">
        <v>7</v>
      </c>
      <c r="R111" s="5">
        <f>IF(P111=Q111,0,IF(P111&gt;Q111,1,0))</f>
        <v>1</v>
      </c>
      <c r="S111" s="6">
        <f>IF(P111=Q111,0,IF(Q111&gt;P111,1,0))</f>
        <v>0</v>
      </c>
      <c r="T111" s="8">
        <v>15</v>
      </c>
      <c r="U111" s="9">
        <v>13</v>
      </c>
      <c r="V111" s="5">
        <f>IF(T111=U111,0,IF(T111&gt;U111,1,0))</f>
        <v>1</v>
      </c>
      <c r="W111" s="6">
        <f>IF(T111=U111,0,IF(U111&gt;T111,1,0))</f>
        <v>0</v>
      </c>
      <c r="X111" s="8">
        <v>9</v>
      </c>
      <c r="Y111" s="9">
        <v>11</v>
      </c>
      <c r="Z111" s="5">
        <f>IF(X111=Y111,0,IF(X111&gt;Y111,1,0))</f>
        <v>0</v>
      </c>
      <c r="AA111" s="6">
        <f>IF(X111=Y111,0,IF(Y111&gt;X111,1,0))</f>
        <v>1</v>
      </c>
      <c r="AB111" s="8">
        <v>10</v>
      </c>
      <c r="AC111" s="9">
        <v>12</v>
      </c>
      <c r="AD111" s="5">
        <f>IF(AB111=AC111,0,IF(AB111&gt;AC111,1,0))</f>
        <v>0</v>
      </c>
      <c r="AE111" s="6">
        <f>IF(AB111=AC111,0,IF(AC111&gt;AB111,1,0))</f>
        <v>1</v>
      </c>
      <c r="AF111" s="8">
        <v>11</v>
      </c>
      <c r="AG111" s="9">
        <v>7</v>
      </c>
      <c r="AH111" s="5">
        <f>IF(AF111=AG111,0,IF(AF111&gt;AG111,1,0))</f>
        <v>1</v>
      </c>
      <c r="AI111" s="6">
        <f>IF(AF111=AG111,0,IF(AG111&gt;AF111,1,0))</f>
        <v>0</v>
      </c>
    </row>
    <row r="112" spans="2:35" x14ac:dyDescent="0.35">
      <c r="B112" s="37" t="s">
        <v>74</v>
      </c>
      <c r="C112" s="4"/>
      <c r="D112" s="4">
        <f t="shared" ref="D112:D114" si="58">IF(E112=3,1,0)</f>
        <v>1</v>
      </c>
      <c r="E112" s="4">
        <f t="shared" si="56"/>
        <v>3</v>
      </c>
      <c r="F112" s="4">
        <f t="shared" si="56"/>
        <v>0</v>
      </c>
      <c r="G112" s="4">
        <f t="shared" si="57"/>
        <v>33</v>
      </c>
      <c r="H112" s="4">
        <f t="shared" si="57"/>
        <v>10</v>
      </c>
      <c r="I112" s="37" t="s">
        <v>78</v>
      </c>
      <c r="J112" s="4"/>
      <c r="K112" s="4">
        <f t="shared" ref="K112:K114" si="59">IF(L112=3,1,0)</f>
        <v>0</v>
      </c>
      <c r="L112" s="3">
        <f>F112</f>
        <v>0</v>
      </c>
      <c r="M112" s="3">
        <f>E112</f>
        <v>3</v>
      </c>
      <c r="N112" s="3">
        <f>H112</f>
        <v>10</v>
      </c>
      <c r="O112" s="10">
        <f>G112</f>
        <v>33</v>
      </c>
      <c r="P112" s="8">
        <v>11</v>
      </c>
      <c r="Q112" s="9">
        <v>3</v>
      </c>
      <c r="R112" s="5">
        <f>IF(P112=Q112,0,IF(P112&gt;Q112,1,0))</f>
        <v>1</v>
      </c>
      <c r="S112" s="6">
        <f>IF(P112=Q112,0,IF(Q112&gt;P112,1,0))</f>
        <v>0</v>
      </c>
      <c r="T112" s="8">
        <v>11</v>
      </c>
      <c r="U112" s="9">
        <v>4</v>
      </c>
      <c r="V112" s="5">
        <f>IF(T112=U112,0,IF(T112&gt;U112,1,0))</f>
        <v>1</v>
      </c>
      <c r="W112" s="6">
        <f>IF(T112=U112,0,IF(U112&gt;T112,1,0))</f>
        <v>0</v>
      </c>
      <c r="X112" s="8">
        <v>11</v>
      </c>
      <c r="Y112" s="9">
        <v>3</v>
      </c>
      <c r="Z112" s="5">
        <f>IF(X112=Y112,0,IF(X112&gt;Y112,1,0))</f>
        <v>1</v>
      </c>
      <c r="AA112" s="6">
        <f>IF(X112=Y112,0,IF(Y112&gt;X112,1,0))</f>
        <v>0</v>
      </c>
      <c r="AB112" s="8">
        <v>0</v>
      </c>
      <c r="AC112" s="9">
        <v>0</v>
      </c>
      <c r="AD112" s="5">
        <f>IF(AB112=AC112,0,IF(AB112&gt;AC112,1,0))</f>
        <v>0</v>
      </c>
      <c r="AE112" s="6">
        <f>IF(AB112=AC112,0,IF(AC112&gt;AB112,1,0))</f>
        <v>0</v>
      </c>
      <c r="AF112" s="8">
        <v>0</v>
      </c>
      <c r="AG112" s="9">
        <v>0</v>
      </c>
      <c r="AH112" s="5">
        <f t="shared" ref="AH112:AH114" si="60">IF(AF112=AG112,0,IF(AF112&gt;AG112,1,0))</f>
        <v>0</v>
      </c>
      <c r="AI112" s="6">
        <f t="shared" ref="AI112:AI114" si="61">IF(AF112=AG112,0,IF(AG112&gt;AF112,1,0))</f>
        <v>0</v>
      </c>
    </row>
    <row r="113" spans="2:35" x14ac:dyDescent="0.35">
      <c r="B113" s="37" t="s">
        <v>80</v>
      </c>
      <c r="C113" s="4"/>
      <c r="D113" s="4">
        <f t="shared" si="58"/>
        <v>0</v>
      </c>
      <c r="E113" s="4">
        <f t="shared" si="56"/>
        <v>0</v>
      </c>
      <c r="F113" s="4">
        <f t="shared" si="56"/>
        <v>3</v>
      </c>
      <c r="G113" s="4">
        <f t="shared" si="57"/>
        <v>18</v>
      </c>
      <c r="H113" s="4">
        <f t="shared" si="57"/>
        <v>36</v>
      </c>
      <c r="I113" s="37" t="s">
        <v>84</v>
      </c>
      <c r="J113" s="4"/>
      <c r="K113" s="4">
        <f t="shared" si="59"/>
        <v>1</v>
      </c>
      <c r="L113" s="3">
        <f>F113</f>
        <v>3</v>
      </c>
      <c r="M113" s="3">
        <f>E113</f>
        <v>0</v>
      </c>
      <c r="N113" s="3">
        <f>H113</f>
        <v>36</v>
      </c>
      <c r="O113" s="10">
        <f>G113</f>
        <v>18</v>
      </c>
      <c r="P113" s="8">
        <v>2</v>
      </c>
      <c r="Q113" s="9">
        <v>11</v>
      </c>
      <c r="R113" s="5">
        <f>IF(P113=Q113,0,IF(P113&gt;Q113,1,0))</f>
        <v>0</v>
      </c>
      <c r="S113" s="6">
        <f>IF(P113=Q113,0,IF(Q113&gt;P113,1,0))</f>
        <v>1</v>
      </c>
      <c r="T113" s="8">
        <v>4</v>
      </c>
      <c r="U113" s="9">
        <v>11</v>
      </c>
      <c r="V113" s="5">
        <f>IF(T113=U113,0,IF(T113&gt;U113,1,0))</f>
        <v>0</v>
      </c>
      <c r="W113" s="6">
        <f>IF(T113=U113,0,IF(U113&gt;T113,1,0))</f>
        <v>1</v>
      </c>
      <c r="X113" s="8">
        <v>12</v>
      </c>
      <c r="Y113" s="9">
        <v>14</v>
      </c>
      <c r="Z113" s="5">
        <f>IF(X113=Y113,0,IF(X113&gt;Y113,1,0))</f>
        <v>0</v>
      </c>
      <c r="AA113" s="6">
        <f>IF(X113=Y113,0,IF(Y113&gt;X113,1,0))</f>
        <v>1</v>
      </c>
      <c r="AB113" s="8">
        <v>0</v>
      </c>
      <c r="AC113" s="9">
        <v>0</v>
      </c>
      <c r="AD113" s="5">
        <f>IF(AB113=AC113,0,IF(AB113&gt;AC113,1,0))</f>
        <v>0</v>
      </c>
      <c r="AE113" s="6">
        <f>IF(AB113=AC113,0,IF(AC113&gt;AB113,1,0))</f>
        <v>0</v>
      </c>
      <c r="AF113" s="8">
        <v>0</v>
      </c>
      <c r="AG113" s="9">
        <v>0</v>
      </c>
      <c r="AH113" s="5">
        <f t="shared" si="60"/>
        <v>0</v>
      </c>
      <c r="AI113" s="6">
        <f t="shared" si="61"/>
        <v>0</v>
      </c>
    </row>
    <row r="114" spans="2:35" x14ac:dyDescent="0.35">
      <c r="B114" s="37" t="s">
        <v>86</v>
      </c>
      <c r="C114" s="4"/>
      <c r="D114" s="4">
        <f t="shared" si="58"/>
        <v>0</v>
      </c>
      <c r="E114" s="4">
        <f t="shared" si="56"/>
        <v>0</v>
      </c>
      <c r="F114" s="4">
        <f t="shared" si="56"/>
        <v>3</v>
      </c>
      <c r="G114" s="4">
        <f t="shared" si="57"/>
        <v>10</v>
      </c>
      <c r="H114" s="4">
        <f t="shared" si="57"/>
        <v>33</v>
      </c>
      <c r="I114" s="37" t="s">
        <v>90</v>
      </c>
      <c r="J114" s="4"/>
      <c r="K114" s="4">
        <f t="shared" si="59"/>
        <v>1</v>
      </c>
      <c r="L114" s="3">
        <f>F114</f>
        <v>3</v>
      </c>
      <c r="M114" s="3">
        <f>E114</f>
        <v>0</v>
      </c>
      <c r="N114" s="3">
        <f>H114</f>
        <v>33</v>
      </c>
      <c r="O114" s="10">
        <f>G114</f>
        <v>10</v>
      </c>
      <c r="P114" s="8">
        <v>3</v>
      </c>
      <c r="Q114" s="9">
        <v>11</v>
      </c>
      <c r="R114" s="5">
        <f>IF(P114=Q114,0,IF(P114&gt;Q114,1,0))</f>
        <v>0</v>
      </c>
      <c r="S114" s="6">
        <f>IF(P114=Q114,0,IF(Q114&gt;P114,1,0))</f>
        <v>1</v>
      </c>
      <c r="T114" s="8">
        <v>5</v>
      </c>
      <c r="U114" s="9">
        <v>11</v>
      </c>
      <c r="V114" s="5">
        <f>IF(T114=U114,0,IF(T114&gt;U114,1,0))</f>
        <v>0</v>
      </c>
      <c r="W114" s="6">
        <f>IF(T114=U114,0,IF(U114&gt;T114,1,0))</f>
        <v>1</v>
      </c>
      <c r="X114" s="8">
        <v>2</v>
      </c>
      <c r="Y114" s="9">
        <v>11</v>
      </c>
      <c r="Z114" s="5">
        <f>IF(X114=Y114,0,IF(X114&gt;Y114,1,0))</f>
        <v>0</v>
      </c>
      <c r="AA114" s="6">
        <f>IF(X114=Y114,0,IF(Y114&gt;X114,1,0))</f>
        <v>1</v>
      </c>
      <c r="AB114" s="8">
        <v>0</v>
      </c>
      <c r="AC114" s="9">
        <v>0</v>
      </c>
      <c r="AD114" s="5">
        <f>IF(AB114=AC114,0,IF(AB114&gt;AC114,1,0))</f>
        <v>0</v>
      </c>
      <c r="AE114" s="6">
        <f>IF(AB114=AC114,0,IF(AC114&gt;AB114,1,0))</f>
        <v>0</v>
      </c>
      <c r="AF114" s="8">
        <v>0</v>
      </c>
      <c r="AG114" s="9">
        <v>0</v>
      </c>
      <c r="AH114" s="5">
        <f t="shared" si="60"/>
        <v>0</v>
      </c>
      <c r="AI114" s="6">
        <f t="shared" si="61"/>
        <v>0</v>
      </c>
    </row>
    <row r="115" spans="2:35" x14ac:dyDescent="0.35">
      <c r="B115" s="4" t="s">
        <v>64</v>
      </c>
      <c r="C115" s="4"/>
      <c r="D115" s="4">
        <f>SUM(D111:D114)</f>
        <v>2</v>
      </c>
      <c r="E115" s="4"/>
      <c r="F115" s="4"/>
      <c r="G115" s="4"/>
      <c r="H115" s="4"/>
      <c r="I115" s="4"/>
      <c r="J115" s="4"/>
      <c r="K115" s="4">
        <f>SUM(K111:K114)</f>
        <v>2</v>
      </c>
      <c r="L115" s="3"/>
      <c r="M115" s="3"/>
      <c r="N115" s="3"/>
      <c r="O115" s="10"/>
      <c r="P115" s="21"/>
      <c r="Q115" s="22"/>
      <c r="R115" s="5"/>
      <c r="S115" s="6"/>
      <c r="T115" s="21"/>
      <c r="U115" s="22"/>
      <c r="V115" s="5"/>
      <c r="W115" s="6"/>
      <c r="X115" s="21"/>
      <c r="Y115" s="22"/>
      <c r="Z115" s="5"/>
      <c r="AA115" s="6"/>
      <c r="AB115" s="21"/>
      <c r="AC115" s="22"/>
      <c r="AD115" s="5"/>
      <c r="AE115" s="6"/>
      <c r="AF115" s="21"/>
      <c r="AG115" s="22"/>
      <c r="AH115" s="5"/>
      <c r="AI115" s="6"/>
    </row>
    <row r="116" spans="2:35" ht="15" thickBot="1" x14ac:dyDescent="0.4">
      <c r="B116" s="4" t="s">
        <v>61</v>
      </c>
      <c r="C116" s="4"/>
      <c r="D116" s="4"/>
      <c r="E116" s="24">
        <f>IF(SUM(D111:D114)&gt;2,$D$13,IF(SUM(D111:D114)&lt;2,0,IF(G118&gt;H118,$D$13,IF(G118&lt;H118,0,IF(E111&gt;F111,$D$13,0)))))</f>
        <v>0</v>
      </c>
      <c r="F116" s="24"/>
      <c r="G116" s="24"/>
      <c r="H116" s="24"/>
      <c r="I116" s="4" t="s">
        <v>61</v>
      </c>
      <c r="J116" s="24"/>
      <c r="K116" s="4"/>
      <c r="L116" s="1">
        <f>IF(SUM(K111:K114)&gt;2,$D$13,IF(SUM(K111:K114)&lt;2,0,IF(N118&gt;O118,$D$13,IF(N118&lt;O118,0,IF(L111&gt;M111,$D$13,0)))))</f>
        <v>4</v>
      </c>
      <c r="M116" s="1"/>
      <c r="N116" s="1"/>
      <c r="O116" s="6"/>
      <c r="P116" s="12">
        <f>SUM(P111:P114)</f>
        <v>27</v>
      </c>
      <c r="Q116" s="13">
        <f t="shared" ref="Q116:AG116" si="62">SUM(Q111:Q114)</f>
        <v>32</v>
      </c>
      <c r="R116" s="14">
        <f t="shared" si="62"/>
        <v>2</v>
      </c>
      <c r="S116" s="10">
        <f t="shared" si="62"/>
        <v>2</v>
      </c>
      <c r="T116" s="12">
        <f t="shared" si="62"/>
        <v>35</v>
      </c>
      <c r="U116" s="13">
        <f t="shared" si="62"/>
        <v>39</v>
      </c>
      <c r="V116" s="14">
        <f t="shared" si="62"/>
        <v>2</v>
      </c>
      <c r="W116" s="10">
        <f t="shared" si="62"/>
        <v>2</v>
      </c>
      <c r="X116" s="12">
        <f t="shared" si="62"/>
        <v>34</v>
      </c>
      <c r="Y116" s="13">
        <f t="shared" si="62"/>
        <v>39</v>
      </c>
      <c r="Z116" s="14">
        <f t="shared" si="62"/>
        <v>1</v>
      </c>
      <c r="AA116" s="10">
        <f t="shared" si="62"/>
        <v>3</v>
      </c>
      <c r="AB116" s="12">
        <f t="shared" si="62"/>
        <v>10</v>
      </c>
      <c r="AC116" s="13">
        <f t="shared" si="62"/>
        <v>12</v>
      </c>
      <c r="AD116" s="14">
        <f t="shared" si="62"/>
        <v>0</v>
      </c>
      <c r="AE116" s="10">
        <f t="shared" si="62"/>
        <v>1</v>
      </c>
      <c r="AF116" s="12">
        <f t="shared" si="62"/>
        <v>11</v>
      </c>
      <c r="AG116" s="13">
        <f t="shared" si="62"/>
        <v>7</v>
      </c>
      <c r="AH116" s="14"/>
      <c r="AI116" s="10"/>
    </row>
    <row r="117" spans="2:35" x14ac:dyDescent="0.35">
      <c r="B117" s="4" t="s">
        <v>62</v>
      </c>
      <c r="C117" s="4"/>
      <c r="D117" s="4"/>
      <c r="E117" s="25">
        <v>0</v>
      </c>
      <c r="F117" s="24"/>
      <c r="G117" s="24"/>
      <c r="H117" s="24"/>
      <c r="I117" s="4" t="s">
        <v>62</v>
      </c>
      <c r="J117" s="24"/>
      <c r="K117" s="4"/>
      <c r="L117" s="2">
        <v>0</v>
      </c>
      <c r="M117" s="1"/>
      <c r="N117" s="1"/>
      <c r="O117" s="1"/>
    </row>
    <row r="118" spans="2:35" s="45" customFormat="1" x14ac:dyDescent="0.35">
      <c r="B118" s="44" t="s">
        <v>63</v>
      </c>
      <c r="C118" s="44">
        <f>IF(G118+H118&gt;0,1,0)</f>
        <v>1</v>
      </c>
      <c r="D118" s="44"/>
      <c r="E118" s="44">
        <f>SUM(E111:E117)</f>
        <v>6</v>
      </c>
      <c r="F118" s="44">
        <f>SUM(F111:F117)</f>
        <v>8</v>
      </c>
      <c r="G118" s="44">
        <f>SUM(G111:G117)</f>
        <v>117</v>
      </c>
      <c r="H118" s="44">
        <f>SUM(H111:H117)</f>
        <v>129</v>
      </c>
      <c r="I118" s="44" t="s">
        <v>63</v>
      </c>
      <c r="J118" s="44">
        <f>IF(C118=1,1,0)</f>
        <v>1</v>
      </c>
      <c r="K118" s="44"/>
      <c r="L118" s="44">
        <f>SUM(L111:L117)</f>
        <v>12</v>
      </c>
      <c r="M118" s="44">
        <f>SUM(M111:M117)</f>
        <v>6</v>
      </c>
      <c r="N118" s="44">
        <f>SUM(N111:N117)</f>
        <v>129</v>
      </c>
      <c r="O118" s="44">
        <f>SUM(O111:O117)</f>
        <v>117</v>
      </c>
    </row>
    <row r="119" spans="2:35" ht="15" thickBot="1" x14ac:dyDescent="0.4"/>
    <row r="120" spans="2:35" ht="15" thickBot="1" x14ac:dyDescent="0.4">
      <c r="B120" s="56" t="str">
        <f>E4</f>
        <v>Grampian</v>
      </c>
      <c r="C120" s="57"/>
      <c r="D120" s="57"/>
      <c r="E120" s="57"/>
      <c r="F120" s="57"/>
      <c r="G120" s="57"/>
      <c r="H120" s="58"/>
      <c r="I120" s="56" t="str">
        <f>F4</f>
        <v>Highlands &amp; Islands</v>
      </c>
      <c r="J120" s="57"/>
      <c r="K120" s="57"/>
      <c r="L120" s="57"/>
      <c r="M120" s="57"/>
      <c r="N120" s="57"/>
      <c r="O120" s="58"/>
      <c r="P120" s="54" t="s">
        <v>42</v>
      </c>
      <c r="Q120" s="55"/>
      <c r="R120" s="53"/>
      <c r="S120" s="53"/>
      <c r="T120" s="54" t="s">
        <v>43</v>
      </c>
      <c r="U120" s="55"/>
      <c r="V120" s="53"/>
      <c r="W120" s="53"/>
      <c r="X120" s="54" t="s">
        <v>44</v>
      </c>
      <c r="Y120" s="55"/>
      <c r="Z120" s="53"/>
      <c r="AA120" s="53"/>
      <c r="AB120" s="54" t="s">
        <v>45</v>
      </c>
      <c r="AC120" s="55"/>
      <c r="AD120" s="53"/>
      <c r="AE120" s="53"/>
      <c r="AF120" s="54" t="s">
        <v>46</v>
      </c>
      <c r="AG120" s="55"/>
      <c r="AH120" s="53"/>
      <c r="AI120" s="53"/>
    </row>
    <row r="121" spans="2:35" s="26" customFormat="1" ht="50.25" customHeight="1" x14ac:dyDescent="0.35">
      <c r="B121" s="38" t="s">
        <v>47</v>
      </c>
      <c r="C121" s="38" t="s">
        <v>9</v>
      </c>
      <c r="D121" s="38" t="s">
        <v>48</v>
      </c>
      <c r="E121" s="38" t="s">
        <v>49</v>
      </c>
      <c r="F121" s="38" t="s">
        <v>50</v>
      </c>
      <c r="G121" s="38" t="s">
        <v>51</v>
      </c>
      <c r="H121" s="38" t="s">
        <v>52</v>
      </c>
      <c r="I121" s="38" t="s">
        <v>47</v>
      </c>
      <c r="J121" s="38" t="s">
        <v>9</v>
      </c>
      <c r="K121" s="38" t="s">
        <v>48</v>
      </c>
      <c r="L121" s="38" t="s">
        <v>49</v>
      </c>
      <c r="M121" s="38" t="s">
        <v>50</v>
      </c>
      <c r="N121" s="38" t="s">
        <v>51</v>
      </c>
      <c r="O121" s="38" t="s">
        <v>52</v>
      </c>
      <c r="P121" s="39" t="s">
        <v>53</v>
      </c>
      <c r="Q121" s="40" t="s">
        <v>54</v>
      </c>
      <c r="R121" s="41" t="s">
        <v>55</v>
      </c>
      <c r="S121" s="42" t="s">
        <v>56</v>
      </c>
      <c r="T121" s="39" t="s">
        <v>53</v>
      </c>
      <c r="U121" s="40" t="s">
        <v>54</v>
      </c>
      <c r="V121" s="41" t="s">
        <v>55</v>
      </c>
      <c r="W121" s="42" t="s">
        <v>56</v>
      </c>
      <c r="X121" s="39" t="s">
        <v>53</v>
      </c>
      <c r="Y121" s="40" t="s">
        <v>54</v>
      </c>
      <c r="Z121" s="41" t="s">
        <v>55</v>
      </c>
      <c r="AA121" s="42" t="s">
        <v>56</v>
      </c>
      <c r="AB121" s="39" t="s">
        <v>53</v>
      </c>
      <c r="AC121" s="40" t="s">
        <v>54</v>
      </c>
      <c r="AD121" s="41" t="s">
        <v>53</v>
      </c>
      <c r="AE121" s="42" t="s">
        <v>54</v>
      </c>
      <c r="AF121" s="39" t="s">
        <v>53</v>
      </c>
      <c r="AG121" s="40" t="s">
        <v>54</v>
      </c>
      <c r="AH121" s="33" t="s">
        <v>55</v>
      </c>
      <c r="AI121" s="34" t="s">
        <v>56</v>
      </c>
    </row>
    <row r="122" spans="2:35" x14ac:dyDescent="0.35">
      <c r="B122" s="37" t="s">
        <v>69</v>
      </c>
      <c r="C122" s="4"/>
      <c r="D122" s="4">
        <f>IF(E122=3,1,0)</f>
        <v>0</v>
      </c>
      <c r="E122" s="4">
        <f t="shared" ref="E122:F125" si="63">SUM(R122,V122,Z122,AD122,AH122)</f>
        <v>0</v>
      </c>
      <c r="F122" s="4">
        <f t="shared" si="63"/>
        <v>3</v>
      </c>
      <c r="G122" s="4">
        <f t="shared" ref="G122:H125" si="64">SUM(P122,T122,X122,AB122,AF122)</f>
        <v>18</v>
      </c>
      <c r="H122" s="4">
        <f t="shared" si="64"/>
        <v>33</v>
      </c>
      <c r="I122" s="37" t="s">
        <v>70</v>
      </c>
      <c r="J122" s="4"/>
      <c r="K122" s="4">
        <f>IF(L122=3,1,0)</f>
        <v>1</v>
      </c>
      <c r="L122" s="3">
        <f>F122</f>
        <v>3</v>
      </c>
      <c r="M122" s="3">
        <f>E122</f>
        <v>0</v>
      </c>
      <c r="N122" s="3">
        <f>H122</f>
        <v>33</v>
      </c>
      <c r="O122" s="10">
        <f>G122</f>
        <v>18</v>
      </c>
      <c r="P122" s="8">
        <v>9</v>
      </c>
      <c r="Q122" s="9">
        <v>11</v>
      </c>
      <c r="R122" s="5">
        <f>IF(P122=Q122,0,IF(P122&gt;Q122,1,0))</f>
        <v>0</v>
      </c>
      <c r="S122" s="6">
        <f>IF(P122=Q122,0,IF(Q122&gt;P122,1,0))</f>
        <v>1</v>
      </c>
      <c r="T122" s="8">
        <v>7</v>
      </c>
      <c r="U122" s="9">
        <v>11</v>
      </c>
      <c r="V122" s="5">
        <f>IF(T122=U122,0,IF(T122&gt;U122,1,0))</f>
        <v>0</v>
      </c>
      <c r="W122" s="6">
        <f>IF(T122=U122,0,IF(U122&gt;T122,1,0))</f>
        <v>1</v>
      </c>
      <c r="X122" s="8">
        <v>2</v>
      </c>
      <c r="Y122" s="9">
        <v>11</v>
      </c>
      <c r="Z122" s="5">
        <f>IF(X122=Y122,0,IF(X122&gt;Y122,1,0))</f>
        <v>0</v>
      </c>
      <c r="AA122" s="6">
        <f>IF(X122=Y122,0,IF(Y122&gt;X122,1,0))</f>
        <v>1</v>
      </c>
      <c r="AB122" s="8">
        <v>0</v>
      </c>
      <c r="AC122" s="9">
        <v>0</v>
      </c>
      <c r="AD122" s="5">
        <f>IF(AB122=AC122,0,IF(AB122&gt;AC122,1,0))</f>
        <v>0</v>
      </c>
      <c r="AE122" s="6">
        <f>IF(AB122=AC122,0,IF(AC122&gt;AB122,1,0))</f>
        <v>0</v>
      </c>
      <c r="AF122" s="8">
        <v>0</v>
      </c>
      <c r="AG122" s="9">
        <v>0</v>
      </c>
      <c r="AH122" s="5">
        <f>IF(AF122=AG122,0,IF(AF122&gt;AG122,1,0))</f>
        <v>0</v>
      </c>
      <c r="AI122" s="6">
        <f>IF(AF122=AG122,0,IF(AG122&gt;AF122,1,0))</f>
        <v>0</v>
      </c>
    </row>
    <row r="123" spans="2:35" x14ac:dyDescent="0.35">
      <c r="B123" s="37" t="s">
        <v>75</v>
      </c>
      <c r="C123" s="4"/>
      <c r="D123" s="4">
        <f t="shared" ref="D123:D125" si="65">IF(E123=3,1,0)</f>
        <v>0</v>
      </c>
      <c r="E123" s="4">
        <f t="shared" si="63"/>
        <v>0</v>
      </c>
      <c r="F123" s="4">
        <f t="shared" si="63"/>
        <v>3</v>
      </c>
      <c r="G123" s="4">
        <f t="shared" si="64"/>
        <v>10</v>
      </c>
      <c r="H123" s="4">
        <f t="shared" si="64"/>
        <v>33</v>
      </c>
      <c r="I123" s="37" t="s">
        <v>76</v>
      </c>
      <c r="J123" s="4"/>
      <c r="K123" s="4">
        <f t="shared" ref="K123:K125" si="66">IF(L123=3,1,0)</f>
        <v>1</v>
      </c>
      <c r="L123" s="3">
        <f>F123</f>
        <v>3</v>
      </c>
      <c r="M123" s="3">
        <f>E123</f>
        <v>0</v>
      </c>
      <c r="N123" s="3">
        <f>H123</f>
        <v>33</v>
      </c>
      <c r="O123" s="10">
        <f>G123</f>
        <v>10</v>
      </c>
      <c r="P123" s="8">
        <v>5</v>
      </c>
      <c r="Q123" s="9">
        <v>11</v>
      </c>
      <c r="R123" s="5">
        <f>IF(P123=Q123,0,IF(P123&gt;Q123,1,0))</f>
        <v>0</v>
      </c>
      <c r="S123" s="6">
        <f>IF(P123=Q123,0,IF(Q123&gt;P123,1,0))</f>
        <v>1</v>
      </c>
      <c r="T123" s="8">
        <v>1</v>
      </c>
      <c r="U123" s="9">
        <v>11</v>
      </c>
      <c r="V123" s="5">
        <f>IF(T123=U123,0,IF(T123&gt;U123,1,0))</f>
        <v>0</v>
      </c>
      <c r="W123" s="6">
        <f>IF(T123=U123,0,IF(U123&gt;T123,1,0))</f>
        <v>1</v>
      </c>
      <c r="X123" s="8">
        <v>4</v>
      </c>
      <c r="Y123" s="9">
        <v>11</v>
      </c>
      <c r="Z123" s="5">
        <f>IF(X123=Y123,0,IF(X123&gt;Y123,1,0))</f>
        <v>0</v>
      </c>
      <c r="AA123" s="6">
        <f>IF(X123=Y123,0,IF(Y123&gt;X123,1,0))</f>
        <v>1</v>
      </c>
      <c r="AB123" s="8">
        <v>0</v>
      </c>
      <c r="AC123" s="9">
        <v>0</v>
      </c>
      <c r="AD123" s="5">
        <f>IF(AB123=AC123,0,IF(AB123&gt;AC123,1,0))</f>
        <v>0</v>
      </c>
      <c r="AE123" s="6">
        <f>IF(AB123=AC123,0,IF(AC123&gt;AB123,1,0))</f>
        <v>0</v>
      </c>
      <c r="AF123" s="8">
        <v>0</v>
      </c>
      <c r="AG123" s="9">
        <v>0</v>
      </c>
      <c r="AH123" s="5">
        <f t="shared" ref="AH123:AH125" si="67">IF(AF123=AG123,0,IF(AF123&gt;AG123,1,0))</f>
        <v>0</v>
      </c>
      <c r="AI123" s="6">
        <f t="shared" ref="AI123:AI125" si="68">IF(AF123=AG123,0,IF(AG123&gt;AF123,1,0))</f>
        <v>0</v>
      </c>
    </row>
    <row r="124" spans="2:35" x14ac:dyDescent="0.35">
      <c r="B124" s="37" t="s">
        <v>81</v>
      </c>
      <c r="C124" s="4"/>
      <c r="D124" s="4">
        <f t="shared" si="65"/>
        <v>0</v>
      </c>
      <c r="E124" s="4">
        <f t="shared" si="63"/>
        <v>1</v>
      </c>
      <c r="F124" s="4">
        <f t="shared" si="63"/>
        <v>3</v>
      </c>
      <c r="G124" s="4">
        <f t="shared" si="64"/>
        <v>34</v>
      </c>
      <c r="H124" s="4">
        <f t="shared" si="64"/>
        <v>37</v>
      </c>
      <c r="I124" s="37" t="s">
        <v>82</v>
      </c>
      <c r="J124" s="4"/>
      <c r="K124" s="4">
        <f t="shared" si="66"/>
        <v>1</v>
      </c>
      <c r="L124" s="3">
        <f>F124</f>
        <v>3</v>
      </c>
      <c r="M124" s="3">
        <f>E124</f>
        <v>1</v>
      </c>
      <c r="N124" s="3">
        <f>H124</f>
        <v>37</v>
      </c>
      <c r="O124" s="10">
        <f>G124</f>
        <v>34</v>
      </c>
      <c r="P124" s="8">
        <v>6</v>
      </c>
      <c r="Q124" s="9">
        <v>11</v>
      </c>
      <c r="R124" s="5">
        <f>IF(P124=Q124,0,IF(P124&gt;Q124,1,0))</f>
        <v>0</v>
      </c>
      <c r="S124" s="6">
        <f>IF(P124=Q124,0,IF(Q124&gt;P124,1,0))</f>
        <v>1</v>
      </c>
      <c r="T124" s="8">
        <v>11</v>
      </c>
      <c r="U124" s="9">
        <v>4</v>
      </c>
      <c r="V124" s="5">
        <f>IF(T124=U124,0,IF(T124&gt;U124,1,0))</f>
        <v>1</v>
      </c>
      <c r="W124" s="6">
        <f>IF(T124=U124,0,IF(U124&gt;T124,1,0))</f>
        <v>0</v>
      </c>
      <c r="X124" s="8">
        <v>9</v>
      </c>
      <c r="Y124" s="9">
        <v>11</v>
      </c>
      <c r="Z124" s="5">
        <f>IF(X124=Y124,0,IF(X124&gt;Y124,1,0))</f>
        <v>0</v>
      </c>
      <c r="AA124" s="6">
        <f>IF(X124=Y124,0,IF(Y124&gt;X124,1,0))</f>
        <v>1</v>
      </c>
      <c r="AB124" s="8">
        <v>8</v>
      </c>
      <c r="AC124" s="9">
        <v>11</v>
      </c>
      <c r="AD124" s="5">
        <f>IF(AB124=AC124,0,IF(AB124&gt;AC124,1,0))</f>
        <v>0</v>
      </c>
      <c r="AE124" s="6">
        <f>IF(AB124=AC124,0,IF(AC124&gt;AB124,1,0))</f>
        <v>1</v>
      </c>
      <c r="AF124" s="8">
        <v>0</v>
      </c>
      <c r="AG124" s="9">
        <v>0</v>
      </c>
      <c r="AH124" s="5">
        <f t="shared" si="67"/>
        <v>0</v>
      </c>
      <c r="AI124" s="6">
        <f t="shared" si="68"/>
        <v>0</v>
      </c>
    </row>
    <row r="125" spans="2:35" x14ac:dyDescent="0.35">
      <c r="B125" s="37" t="s">
        <v>87</v>
      </c>
      <c r="C125" s="4"/>
      <c r="D125" s="4">
        <f t="shared" si="65"/>
        <v>1</v>
      </c>
      <c r="E125" s="4">
        <f t="shared" si="63"/>
        <v>3</v>
      </c>
      <c r="F125" s="4">
        <f t="shared" si="63"/>
        <v>0</v>
      </c>
      <c r="G125" s="4">
        <f t="shared" si="64"/>
        <v>33</v>
      </c>
      <c r="H125" s="4">
        <f t="shared" si="64"/>
        <v>7</v>
      </c>
      <c r="I125" s="37" t="s">
        <v>92</v>
      </c>
      <c r="J125" s="4"/>
      <c r="K125" s="4">
        <f t="shared" si="66"/>
        <v>0</v>
      </c>
      <c r="L125" s="3">
        <f>F125</f>
        <v>0</v>
      </c>
      <c r="M125" s="3">
        <f>E125</f>
        <v>3</v>
      </c>
      <c r="N125" s="3">
        <f>H125</f>
        <v>7</v>
      </c>
      <c r="O125" s="10">
        <f>G125</f>
        <v>33</v>
      </c>
      <c r="P125" s="8">
        <v>11</v>
      </c>
      <c r="Q125" s="9">
        <v>6</v>
      </c>
      <c r="R125" s="5">
        <f>IF(P125=Q125,0,IF(P125&gt;Q125,1,0))</f>
        <v>1</v>
      </c>
      <c r="S125" s="6">
        <f>IF(P125=Q125,0,IF(Q125&gt;P125,1,0))</f>
        <v>0</v>
      </c>
      <c r="T125" s="8">
        <v>11</v>
      </c>
      <c r="U125" s="9">
        <v>1</v>
      </c>
      <c r="V125" s="5">
        <f>IF(T125=U125,0,IF(T125&gt;U125,1,0))</f>
        <v>1</v>
      </c>
      <c r="W125" s="6">
        <f>IF(T125=U125,0,IF(U125&gt;T125,1,0))</f>
        <v>0</v>
      </c>
      <c r="X125" s="8">
        <v>11</v>
      </c>
      <c r="Y125" s="9">
        <v>0</v>
      </c>
      <c r="Z125" s="5">
        <f>IF(X125=Y125,0,IF(X125&gt;Y125,1,0))</f>
        <v>1</v>
      </c>
      <c r="AA125" s="6">
        <f>IF(X125=Y125,0,IF(Y125&gt;X125,1,0))</f>
        <v>0</v>
      </c>
      <c r="AB125" s="8">
        <v>0</v>
      </c>
      <c r="AC125" s="9">
        <v>0</v>
      </c>
      <c r="AD125" s="5">
        <f>IF(AB125=AC125,0,IF(AB125&gt;AC125,1,0))</f>
        <v>0</v>
      </c>
      <c r="AE125" s="6">
        <f>IF(AB125=AC125,0,IF(AC125&gt;AB125,1,0))</f>
        <v>0</v>
      </c>
      <c r="AF125" s="8">
        <v>0</v>
      </c>
      <c r="AG125" s="9">
        <v>0</v>
      </c>
      <c r="AH125" s="5">
        <f t="shared" si="67"/>
        <v>0</v>
      </c>
      <c r="AI125" s="6">
        <f t="shared" si="68"/>
        <v>0</v>
      </c>
    </row>
    <row r="126" spans="2:35" x14ac:dyDescent="0.35">
      <c r="B126" s="4" t="s">
        <v>64</v>
      </c>
      <c r="C126" s="4"/>
      <c r="D126" s="4">
        <f>SUM(D122:D125)</f>
        <v>1</v>
      </c>
      <c r="E126" s="4"/>
      <c r="F126" s="4"/>
      <c r="G126" s="4"/>
      <c r="H126" s="4"/>
      <c r="I126" s="4"/>
      <c r="J126" s="4"/>
      <c r="K126" s="4">
        <f>SUM(K122:K125)</f>
        <v>3</v>
      </c>
      <c r="L126" s="3"/>
      <c r="M126" s="3"/>
      <c r="N126" s="3"/>
      <c r="O126" s="10"/>
      <c r="P126" s="21"/>
      <c r="Q126" s="22"/>
      <c r="R126" s="5"/>
      <c r="S126" s="6"/>
      <c r="T126" s="21"/>
      <c r="U126" s="22"/>
      <c r="V126" s="5"/>
      <c r="W126" s="6"/>
      <c r="X126" s="21"/>
      <c r="Y126" s="22"/>
      <c r="Z126" s="5"/>
      <c r="AA126" s="6"/>
      <c r="AB126" s="21"/>
      <c r="AC126" s="22"/>
      <c r="AD126" s="5"/>
      <c r="AE126" s="6"/>
      <c r="AF126" s="21"/>
      <c r="AG126" s="22"/>
      <c r="AH126" s="5"/>
      <c r="AI126" s="6"/>
    </row>
    <row r="127" spans="2:35" ht="15" thickBot="1" x14ac:dyDescent="0.4">
      <c r="B127" s="4" t="s">
        <v>61</v>
      </c>
      <c r="C127" s="4"/>
      <c r="D127" s="4"/>
      <c r="E127" s="24">
        <f>IF(SUM(D122:D125)&gt;2,$D$13,IF(SUM(D122:D125)&lt;2,0,IF(G129&gt;H129,$D$13,IF(G129&lt;H129,0,IF(E122&gt;F122,$D$13,0)))))</f>
        <v>0</v>
      </c>
      <c r="F127" s="24"/>
      <c r="G127" s="24"/>
      <c r="H127" s="24"/>
      <c r="I127" s="4" t="s">
        <v>61</v>
      </c>
      <c r="J127" s="24"/>
      <c r="K127" s="4"/>
      <c r="L127" s="1">
        <f>IF(SUM(K122:K125)&gt;2,$D$13,IF(SUM(K122:K125)&lt;2,0,IF(N129&gt;O129,$D$13,IF(N129&lt;O129,0,IF(L122&gt;M122,$D$13,0)))))</f>
        <v>4</v>
      </c>
      <c r="M127" s="1"/>
      <c r="N127" s="1"/>
      <c r="O127" s="6"/>
      <c r="P127" s="12">
        <f>SUM(P122:P125)</f>
        <v>31</v>
      </c>
      <c r="Q127" s="13">
        <f t="shared" ref="Q127:AG127" si="69">SUM(Q122:Q125)</f>
        <v>39</v>
      </c>
      <c r="R127" s="14">
        <f t="shared" si="69"/>
        <v>1</v>
      </c>
      <c r="S127" s="10">
        <f t="shared" si="69"/>
        <v>3</v>
      </c>
      <c r="T127" s="12">
        <f t="shared" si="69"/>
        <v>30</v>
      </c>
      <c r="U127" s="13">
        <f t="shared" si="69"/>
        <v>27</v>
      </c>
      <c r="V127" s="14">
        <f t="shared" si="69"/>
        <v>2</v>
      </c>
      <c r="W127" s="10">
        <f t="shared" si="69"/>
        <v>2</v>
      </c>
      <c r="X127" s="12">
        <f t="shared" si="69"/>
        <v>26</v>
      </c>
      <c r="Y127" s="13">
        <f t="shared" si="69"/>
        <v>33</v>
      </c>
      <c r="Z127" s="14">
        <f t="shared" si="69"/>
        <v>1</v>
      </c>
      <c r="AA127" s="10">
        <f t="shared" si="69"/>
        <v>3</v>
      </c>
      <c r="AB127" s="12">
        <f t="shared" si="69"/>
        <v>8</v>
      </c>
      <c r="AC127" s="13">
        <f t="shared" si="69"/>
        <v>11</v>
      </c>
      <c r="AD127" s="14">
        <f t="shared" si="69"/>
        <v>0</v>
      </c>
      <c r="AE127" s="10">
        <f t="shared" si="69"/>
        <v>1</v>
      </c>
      <c r="AF127" s="12">
        <f t="shared" si="69"/>
        <v>0</v>
      </c>
      <c r="AG127" s="13">
        <f t="shared" si="69"/>
        <v>0</v>
      </c>
      <c r="AH127" s="14"/>
      <c r="AI127" s="10"/>
    </row>
    <row r="128" spans="2:35" x14ac:dyDescent="0.35">
      <c r="B128" s="4" t="s">
        <v>62</v>
      </c>
      <c r="C128" s="4"/>
      <c r="D128" s="4"/>
      <c r="E128" s="25">
        <v>0</v>
      </c>
      <c r="F128" s="24"/>
      <c r="G128" s="24"/>
      <c r="H128" s="24"/>
      <c r="I128" s="4" t="s">
        <v>62</v>
      </c>
      <c r="J128" s="24"/>
      <c r="K128" s="4"/>
      <c r="L128" s="2">
        <v>0</v>
      </c>
      <c r="M128" s="1"/>
      <c r="N128" s="1"/>
      <c r="O128" s="1"/>
    </row>
    <row r="129" spans="2:35" s="45" customFormat="1" x14ac:dyDescent="0.35">
      <c r="B129" s="44" t="s">
        <v>63</v>
      </c>
      <c r="C129" s="44">
        <f>IF(G129+H129&gt;0,1,0)</f>
        <v>1</v>
      </c>
      <c r="D129" s="44"/>
      <c r="E129" s="44">
        <f>SUM(E122:E128)</f>
        <v>4</v>
      </c>
      <c r="F129" s="44">
        <f>SUM(F122:F128)</f>
        <v>9</v>
      </c>
      <c r="G129" s="44">
        <f>SUM(G122:G128)</f>
        <v>95</v>
      </c>
      <c r="H129" s="44">
        <f>SUM(H122:H128)</f>
        <v>110</v>
      </c>
      <c r="I129" s="44" t="s">
        <v>63</v>
      </c>
      <c r="J129" s="44">
        <f>IF(C129=1,1,0)</f>
        <v>1</v>
      </c>
      <c r="K129" s="44"/>
      <c r="L129" s="44">
        <f>SUM(L122:L128)</f>
        <v>13</v>
      </c>
      <c r="M129" s="44">
        <f>SUM(M122:M128)</f>
        <v>4</v>
      </c>
      <c r="N129" s="44">
        <f>SUM(N122:N128)</f>
        <v>110</v>
      </c>
      <c r="O129" s="44">
        <f>SUM(O122:O128)</f>
        <v>95</v>
      </c>
    </row>
    <row r="130" spans="2:35" ht="15" thickBot="1" x14ac:dyDescent="0.4"/>
    <row r="131" spans="2:35" ht="15" thickBot="1" x14ac:dyDescent="0.4">
      <c r="B131" s="56" t="str">
        <f>E4</f>
        <v>Grampian</v>
      </c>
      <c r="C131" s="57"/>
      <c r="D131" s="57"/>
      <c r="E131" s="57"/>
      <c r="F131" s="57"/>
      <c r="G131" s="57"/>
      <c r="H131" s="58"/>
      <c r="I131" s="56" t="str">
        <f>G4</f>
        <v>Tayside &amp; Fife</v>
      </c>
      <c r="J131" s="57"/>
      <c r="K131" s="57"/>
      <c r="L131" s="57"/>
      <c r="M131" s="57"/>
      <c r="N131" s="57"/>
      <c r="O131" s="58"/>
      <c r="P131" s="54" t="s">
        <v>42</v>
      </c>
      <c r="Q131" s="55"/>
      <c r="R131" s="53"/>
      <c r="S131" s="53"/>
      <c r="T131" s="54" t="s">
        <v>43</v>
      </c>
      <c r="U131" s="55"/>
      <c r="V131" s="53"/>
      <c r="W131" s="53"/>
      <c r="X131" s="54" t="s">
        <v>44</v>
      </c>
      <c r="Y131" s="55"/>
      <c r="Z131" s="53"/>
      <c r="AA131" s="53"/>
      <c r="AB131" s="54" t="s">
        <v>45</v>
      </c>
      <c r="AC131" s="55"/>
      <c r="AD131" s="53"/>
      <c r="AE131" s="53"/>
      <c r="AF131" s="54" t="s">
        <v>46</v>
      </c>
      <c r="AG131" s="55"/>
      <c r="AH131" s="53"/>
      <c r="AI131" s="53"/>
    </row>
    <row r="132" spans="2:35" s="26" customFormat="1" ht="50.25" customHeight="1" x14ac:dyDescent="0.35">
      <c r="B132" s="38" t="s">
        <v>47</v>
      </c>
      <c r="C132" s="38" t="s">
        <v>9</v>
      </c>
      <c r="D132" s="38" t="s">
        <v>48</v>
      </c>
      <c r="E132" s="38" t="s">
        <v>49</v>
      </c>
      <c r="F132" s="38" t="s">
        <v>50</v>
      </c>
      <c r="G132" s="38" t="s">
        <v>51</v>
      </c>
      <c r="H132" s="38" t="s">
        <v>52</v>
      </c>
      <c r="I132" s="38" t="s">
        <v>47</v>
      </c>
      <c r="J132" s="38" t="s">
        <v>9</v>
      </c>
      <c r="K132" s="38" t="s">
        <v>48</v>
      </c>
      <c r="L132" s="38" t="s">
        <v>49</v>
      </c>
      <c r="M132" s="38" t="s">
        <v>50</v>
      </c>
      <c r="N132" s="38" t="s">
        <v>51</v>
      </c>
      <c r="O132" s="38" t="s">
        <v>52</v>
      </c>
      <c r="P132" s="39" t="s">
        <v>53</v>
      </c>
      <c r="Q132" s="40" t="s">
        <v>54</v>
      </c>
      <c r="R132" s="41" t="s">
        <v>55</v>
      </c>
      <c r="S132" s="42" t="s">
        <v>56</v>
      </c>
      <c r="T132" s="39" t="s">
        <v>53</v>
      </c>
      <c r="U132" s="40" t="s">
        <v>54</v>
      </c>
      <c r="V132" s="41" t="s">
        <v>55</v>
      </c>
      <c r="W132" s="42" t="s">
        <v>56</v>
      </c>
      <c r="X132" s="39" t="s">
        <v>53</v>
      </c>
      <c r="Y132" s="40" t="s">
        <v>54</v>
      </c>
      <c r="Z132" s="41" t="s">
        <v>55</v>
      </c>
      <c r="AA132" s="42" t="s">
        <v>56</v>
      </c>
      <c r="AB132" s="39" t="s">
        <v>53</v>
      </c>
      <c r="AC132" s="40" t="s">
        <v>54</v>
      </c>
      <c r="AD132" s="41" t="s">
        <v>53</v>
      </c>
      <c r="AE132" s="42" t="s">
        <v>54</v>
      </c>
      <c r="AF132" s="39" t="s">
        <v>53</v>
      </c>
      <c r="AG132" s="40" t="s">
        <v>54</v>
      </c>
      <c r="AH132" s="33" t="s">
        <v>55</v>
      </c>
      <c r="AI132" s="34" t="s">
        <v>56</v>
      </c>
    </row>
    <row r="133" spans="2:35" x14ac:dyDescent="0.35">
      <c r="B133" s="37" t="s">
        <v>69</v>
      </c>
      <c r="C133" s="4"/>
      <c r="D133" s="4">
        <f>IF(E133=3,1,0)</f>
        <v>0</v>
      </c>
      <c r="E133" s="4">
        <f t="shared" ref="E133:F136" si="70">SUM(R133,V133,Z133,AD133,AH133)</f>
        <v>0</v>
      </c>
      <c r="F133" s="4">
        <f t="shared" si="70"/>
        <v>3</v>
      </c>
      <c r="G133" s="4">
        <f t="shared" ref="G133:H136" si="71">SUM(P133,T133,X133,AB133,AF133)</f>
        <v>8</v>
      </c>
      <c r="H133" s="4">
        <f t="shared" si="71"/>
        <v>33</v>
      </c>
      <c r="I133" s="37" t="s">
        <v>71</v>
      </c>
      <c r="J133" s="4"/>
      <c r="K133" s="4">
        <f>IF(L133=3,1,0)</f>
        <v>1</v>
      </c>
      <c r="L133" s="3">
        <f>F133</f>
        <v>3</v>
      </c>
      <c r="M133" s="3">
        <f>E133</f>
        <v>0</v>
      </c>
      <c r="N133" s="3">
        <f>H133</f>
        <v>33</v>
      </c>
      <c r="O133" s="10">
        <f>G133</f>
        <v>8</v>
      </c>
      <c r="P133" s="8">
        <v>2</v>
      </c>
      <c r="Q133" s="9">
        <v>11</v>
      </c>
      <c r="R133" s="5">
        <f>IF(P133=Q133,0,IF(P133&gt;Q133,1,0))</f>
        <v>0</v>
      </c>
      <c r="S133" s="6">
        <f>IF(P133=Q133,0,IF(Q133&gt;P133,1,0))</f>
        <v>1</v>
      </c>
      <c r="T133" s="8">
        <v>2</v>
      </c>
      <c r="U133" s="9">
        <v>11</v>
      </c>
      <c r="V133" s="5">
        <f>IF(T133=U133,0,IF(T133&gt;U133,1,0))</f>
        <v>0</v>
      </c>
      <c r="W133" s="6">
        <f>IF(T133=U133,0,IF(U133&gt;T133,1,0))</f>
        <v>1</v>
      </c>
      <c r="X133" s="8">
        <v>4</v>
      </c>
      <c r="Y133" s="9">
        <v>11</v>
      </c>
      <c r="Z133" s="5">
        <f>IF(X133=Y133,0,IF(X133&gt;Y133,1,0))</f>
        <v>0</v>
      </c>
      <c r="AA133" s="6">
        <f>IF(X133=Y133,0,IF(Y133&gt;X133,1,0))</f>
        <v>1</v>
      </c>
      <c r="AB133" s="8">
        <v>0</v>
      </c>
      <c r="AC133" s="9">
        <v>0</v>
      </c>
      <c r="AD133" s="5">
        <f>IF(AB133=AC133,0,IF(AB133&gt;AC133,1,0))</f>
        <v>0</v>
      </c>
      <c r="AE133" s="6">
        <f>IF(AB133=AC133,0,IF(AC133&gt;AB133,1,0))</f>
        <v>0</v>
      </c>
      <c r="AF133" s="8">
        <v>0</v>
      </c>
      <c r="AG133" s="9">
        <v>0</v>
      </c>
      <c r="AH133" s="5">
        <f>IF(AF133=AG133,0,IF(AF133&gt;AG133,1,0))</f>
        <v>0</v>
      </c>
      <c r="AI133" s="6">
        <f>IF(AF133=AG133,0,IF(AG133&gt;AF133,1,0))</f>
        <v>0</v>
      </c>
    </row>
    <row r="134" spans="2:35" x14ac:dyDescent="0.35">
      <c r="B134" s="37" t="s">
        <v>75</v>
      </c>
      <c r="C134" s="4"/>
      <c r="D134" s="4">
        <f t="shared" ref="D134:D136" si="72">IF(E134=3,1,0)</f>
        <v>1</v>
      </c>
      <c r="E134" s="4">
        <f t="shared" si="70"/>
        <v>3</v>
      </c>
      <c r="F134" s="4">
        <f t="shared" si="70"/>
        <v>2</v>
      </c>
      <c r="G134" s="4">
        <f t="shared" si="71"/>
        <v>50</v>
      </c>
      <c r="H134" s="4">
        <f t="shared" si="71"/>
        <v>41</v>
      </c>
      <c r="I134" s="37" t="s">
        <v>77</v>
      </c>
      <c r="J134" s="4"/>
      <c r="K134" s="4">
        <f t="shared" ref="K134:K136" si="73">IF(L134=3,1,0)</f>
        <v>0</v>
      </c>
      <c r="L134" s="3">
        <f>F134</f>
        <v>2</v>
      </c>
      <c r="M134" s="3">
        <f>E134</f>
        <v>3</v>
      </c>
      <c r="N134" s="3">
        <f>H134</f>
        <v>41</v>
      </c>
      <c r="O134" s="10">
        <f>G134</f>
        <v>50</v>
      </c>
      <c r="P134" s="8">
        <v>11</v>
      </c>
      <c r="Q134" s="9">
        <v>7</v>
      </c>
      <c r="R134" s="5">
        <f>IF(P134=Q134,0,IF(P134&gt;Q134,1,0))</f>
        <v>1</v>
      </c>
      <c r="S134" s="6">
        <f>IF(P134=Q134,0,IF(Q134&gt;P134,1,0))</f>
        <v>0</v>
      </c>
      <c r="T134" s="8">
        <v>9</v>
      </c>
      <c r="U134" s="9">
        <v>11</v>
      </c>
      <c r="V134" s="5">
        <f>IF(T134=U134,0,IF(T134&gt;U134,1,0))</f>
        <v>0</v>
      </c>
      <c r="W134" s="6">
        <f>IF(T134=U134,0,IF(U134&gt;T134,1,0))</f>
        <v>1</v>
      </c>
      <c r="X134" s="8">
        <v>8</v>
      </c>
      <c r="Y134" s="9">
        <v>11</v>
      </c>
      <c r="Z134" s="5">
        <f>IF(X134=Y134,0,IF(X134&gt;Y134,1,0))</f>
        <v>0</v>
      </c>
      <c r="AA134" s="6">
        <f>IF(X134=Y134,0,IF(Y134&gt;X134,1,0))</f>
        <v>1</v>
      </c>
      <c r="AB134" s="8">
        <v>11</v>
      </c>
      <c r="AC134" s="9">
        <v>4</v>
      </c>
      <c r="AD134" s="5">
        <f>IF(AB134=AC134,0,IF(AB134&gt;AC134,1,0))</f>
        <v>1</v>
      </c>
      <c r="AE134" s="6">
        <f>IF(AB134=AC134,0,IF(AC134&gt;AB134,1,0))</f>
        <v>0</v>
      </c>
      <c r="AF134" s="8">
        <v>11</v>
      </c>
      <c r="AG134" s="9">
        <v>8</v>
      </c>
      <c r="AH134" s="5">
        <f t="shared" ref="AH134:AH136" si="74">IF(AF134=AG134,0,IF(AF134&gt;AG134,1,0))</f>
        <v>1</v>
      </c>
      <c r="AI134" s="6">
        <f t="shared" ref="AI134:AI136" si="75">IF(AF134=AG134,0,IF(AG134&gt;AF134,1,0))</f>
        <v>0</v>
      </c>
    </row>
    <row r="135" spans="2:35" x14ac:dyDescent="0.35">
      <c r="B135" s="37" t="s">
        <v>81</v>
      </c>
      <c r="C135" s="4"/>
      <c r="D135" s="4">
        <f t="shared" si="72"/>
        <v>0</v>
      </c>
      <c r="E135" s="4">
        <f t="shared" si="70"/>
        <v>1</v>
      </c>
      <c r="F135" s="4">
        <f t="shared" si="70"/>
        <v>3</v>
      </c>
      <c r="G135" s="4">
        <f t="shared" si="71"/>
        <v>36</v>
      </c>
      <c r="H135" s="4">
        <f t="shared" si="71"/>
        <v>45</v>
      </c>
      <c r="I135" s="37" t="s">
        <v>83</v>
      </c>
      <c r="J135" s="4"/>
      <c r="K135" s="4">
        <f t="shared" si="73"/>
        <v>1</v>
      </c>
      <c r="L135" s="3">
        <f>F135</f>
        <v>3</v>
      </c>
      <c r="M135" s="3">
        <f>E135</f>
        <v>1</v>
      </c>
      <c r="N135" s="3">
        <f>H135</f>
        <v>45</v>
      </c>
      <c r="O135" s="10">
        <f>G135</f>
        <v>36</v>
      </c>
      <c r="P135" s="8">
        <v>12</v>
      </c>
      <c r="Q135" s="9">
        <v>14</v>
      </c>
      <c r="R135" s="5">
        <f>IF(P135=Q135,0,IF(P135&gt;Q135,1,0))</f>
        <v>0</v>
      </c>
      <c r="S135" s="6">
        <f>IF(P135=Q135,0,IF(Q135&gt;P135,1,0))</f>
        <v>1</v>
      </c>
      <c r="T135" s="8">
        <v>7</v>
      </c>
      <c r="U135" s="9">
        <v>11</v>
      </c>
      <c r="V135" s="5">
        <f>IF(T135=U135,0,IF(T135&gt;U135,1,0))</f>
        <v>0</v>
      </c>
      <c r="W135" s="6">
        <f>IF(T135=U135,0,IF(U135&gt;T135,1,0))</f>
        <v>1</v>
      </c>
      <c r="X135" s="8">
        <v>11</v>
      </c>
      <c r="Y135" s="9">
        <v>9</v>
      </c>
      <c r="Z135" s="5">
        <f>IF(X135=Y135,0,IF(X135&gt;Y135,1,0))</f>
        <v>1</v>
      </c>
      <c r="AA135" s="6">
        <f>IF(X135=Y135,0,IF(Y135&gt;X135,1,0))</f>
        <v>0</v>
      </c>
      <c r="AB135" s="8">
        <v>6</v>
      </c>
      <c r="AC135" s="9">
        <v>11</v>
      </c>
      <c r="AD135" s="5">
        <f>IF(AB135=AC135,0,IF(AB135&gt;AC135,1,0))</f>
        <v>0</v>
      </c>
      <c r="AE135" s="6">
        <f>IF(AB135=AC135,0,IF(AC135&gt;AB135,1,0))</f>
        <v>1</v>
      </c>
      <c r="AF135" s="8">
        <v>0</v>
      </c>
      <c r="AG135" s="9">
        <v>0</v>
      </c>
      <c r="AH135" s="5">
        <f t="shared" si="74"/>
        <v>0</v>
      </c>
      <c r="AI135" s="6">
        <f t="shared" si="75"/>
        <v>0</v>
      </c>
    </row>
    <row r="136" spans="2:35" x14ac:dyDescent="0.35">
      <c r="B136" s="37" t="s">
        <v>87</v>
      </c>
      <c r="C136" s="4"/>
      <c r="D136" s="4">
        <f t="shared" si="72"/>
        <v>1</v>
      </c>
      <c r="E136" s="4">
        <f t="shared" si="70"/>
        <v>3</v>
      </c>
      <c r="F136" s="4">
        <f t="shared" si="70"/>
        <v>0</v>
      </c>
      <c r="G136" s="4">
        <f t="shared" si="71"/>
        <v>33</v>
      </c>
      <c r="H136" s="4">
        <f t="shared" si="71"/>
        <v>20</v>
      </c>
      <c r="I136" s="37" t="s">
        <v>89</v>
      </c>
      <c r="J136" s="4"/>
      <c r="K136" s="4">
        <f t="shared" si="73"/>
        <v>0</v>
      </c>
      <c r="L136" s="3">
        <f>F136</f>
        <v>0</v>
      </c>
      <c r="M136" s="3">
        <f>E136</f>
        <v>3</v>
      </c>
      <c r="N136" s="3">
        <f>H136</f>
        <v>20</v>
      </c>
      <c r="O136" s="10">
        <f>G136</f>
        <v>33</v>
      </c>
      <c r="P136" s="8">
        <v>11</v>
      </c>
      <c r="Q136" s="9">
        <v>6</v>
      </c>
      <c r="R136" s="5">
        <f>IF(P136=Q136,0,IF(P136&gt;Q136,1,0))</f>
        <v>1</v>
      </c>
      <c r="S136" s="6">
        <f>IF(P136=Q136,0,IF(Q136&gt;P136,1,0))</f>
        <v>0</v>
      </c>
      <c r="T136" s="8">
        <v>11</v>
      </c>
      <c r="U136" s="9">
        <v>6</v>
      </c>
      <c r="V136" s="5">
        <f>IF(T136=U136,0,IF(T136&gt;U136,1,0))</f>
        <v>1</v>
      </c>
      <c r="W136" s="6">
        <f>IF(T136=U136,0,IF(U136&gt;T136,1,0))</f>
        <v>0</v>
      </c>
      <c r="X136" s="8">
        <v>11</v>
      </c>
      <c r="Y136" s="9">
        <v>8</v>
      </c>
      <c r="Z136" s="5">
        <f>IF(X136=Y136,0,IF(X136&gt;Y136,1,0))</f>
        <v>1</v>
      </c>
      <c r="AA136" s="6">
        <f>IF(X136=Y136,0,IF(Y136&gt;X136,1,0))</f>
        <v>0</v>
      </c>
      <c r="AB136" s="8">
        <v>0</v>
      </c>
      <c r="AC136" s="9">
        <v>0</v>
      </c>
      <c r="AD136" s="5">
        <f>IF(AB136=AC136,0,IF(AB136&gt;AC136,1,0))</f>
        <v>0</v>
      </c>
      <c r="AE136" s="6">
        <f>IF(AB136=AC136,0,IF(AC136&gt;AB136,1,0))</f>
        <v>0</v>
      </c>
      <c r="AF136" s="8">
        <v>0</v>
      </c>
      <c r="AG136" s="9">
        <v>0</v>
      </c>
      <c r="AH136" s="5">
        <f t="shared" si="74"/>
        <v>0</v>
      </c>
      <c r="AI136" s="6">
        <f t="shared" si="75"/>
        <v>0</v>
      </c>
    </row>
    <row r="137" spans="2:35" x14ac:dyDescent="0.35">
      <c r="B137" s="4" t="s">
        <v>64</v>
      </c>
      <c r="C137" s="4"/>
      <c r="D137" s="4">
        <f>SUM(D133:D136)</f>
        <v>2</v>
      </c>
      <c r="E137" s="4"/>
      <c r="F137" s="4"/>
      <c r="G137" s="4"/>
      <c r="H137" s="4"/>
      <c r="I137" s="4"/>
      <c r="J137" s="4"/>
      <c r="K137" s="4">
        <f>SUM(K133:K136)</f>
        <v>2</v>
      </c>
      <c r="L137" s="3"/>
      <c r="M137" s="3"/>
      <c r="N137" s="3"/>
      <c r="O137" s="10"/>
      <c r="P137" s="21"/>
      <c r="Q137" s="22"/>
      <c r="R137" s="5"/>
      <c r="S137" s="6"/>
      <c r="T137" s="21"/>
      <c r="U137" s="22"/>
      <c r="V137" s="5"/>
      <c r="W137" s="6"/>
      <c r="X137" s="21"/>
      <c r="Y137" s="22"/>
      <c r="Z137" s="5"/>
      <c r="AA137" s="6"/>
      <c r="AB137" s="21"/>
      <c r="AC137" s="22"/>
      <c r="AD137" s="5"/>
      <c r="AE137" s="6"/>
      <c r="AF137" s="21"/>
      <c r="AG137" s="22"/>
      <c r="AH137" s="5"/>
      <c r="AI137" s="6"/>
    </row>
    <row r="138" spans="2:35" ht="15" thickBot="1" x14ac:dyDescent="0.4">
      <c r="B138" s="4" t="s">
        <v>61</v>
      </c>
      <c r="C138" s="4"/>
      <c r="D138" s="4"/>
      <c r="E138" s="24">
        <f>IF(SUM(D133:D136)&gt;2,$D$13,IF(SUM(D133:D136)&lt;2,0,IF(G140&gt;H140,$D$13,IF(G140&lt;H140,0,IF(E133&gt;F133,$D$13,0)))))</f>
        <v>0</v>
      </c>
      <c r="F138" s="24"/>
      <c r="G138" s="24"/>
      <c r="H138" s="24"/>
      <c r="I138" s="4" t="s">
        <v>61</v>
      </c>
      <c r="J138" s="24"/>
      <c r="K138" s="4"/>
      <c r="L138" s="1">
        <f>IF(SUM(K133:K136)&gt;2,$D$13,IF(SUM(K133:K136)&lt;2,0,IF(N140&gt;O140,$D$13,IF(N140&lt;O140,0,IF(L133&gt;M133,$D$13,0)))))</f>
        <v>4</v>
      </c>
      <c r="M138" s="1"/>
      <c r="N138" s="1"/>
      <c r="O138" s="6"/>
      <c r="P138" s="12">
        <f>SUM(P133:P136)</f>
        <v>36</v>
      </c>
      <c r="Q138" s="13">
        <f t="shared" ref="Q138:AG138" si="76">SUM(Q133:Q136)</f>
        <v>38</v>
      </c>
      <c r="R138" s="14">
        <f t="shared" si="76"/>
        <v>2</v>
      </c>
      <c r="S138" s="10">
        <f t="shared" si="76"/>
        <v>2</v>
      </c>
      <c r="T138" s="12">
        <f t="shared" si="76"/>
        <v>29</v>
      </c>
      <c r="U138" s="13">
        <f t="shared" si="76"/>
        <v>39</v>
      </c>
      <c r="V138" s="14">
        <f t="shared" si="76"/>
        <v>1</v>
      </c>
      <c r="W138" s="10">
        <f t="shared" si="76"/>
        <v>3</v>
      </c>
      <c r="X138" s="12">
        <f t="shared" si="76"/>
        <v>34</v>
      </c>
      <c r="Y138" s="13">
        <f t="shared" si="76"/>
        <v>39</v>
      </c>
      <c r="Z138" s="14">
        <f t="shared" si="76"/>
        <v>2</v>
      </c>
      <c r="AA138" s="10">
        <f t="shared" si="76"/>
        <v>2</v>
      </c>
      <c r="AB138" s="12">
        <f t="shared" si="76"/>
        <v>17</v>
      </c>
      <c r="AC138" s="13">
        <f t="shared" si="76"/>
        <v>15</v>
      </c>
      <c r="AD138" s="14">
        <f t="shared" si="76"/>
        <v>1</v>
      </c>
      <c r="AE138" s="10">
        <f t="shared" si="76"/>
        <v>1</v>
      </c>
      <c r="AF138" s="12">
        <f t="shared" si="76"/>
        <v>11</v>
      </c>
      <c r="AG138" s="13">
        <f t="shared" si="76"/>
        <v>8</v>
      </c>
      <c r="AH138" s="14"/>
      <c r="AI138" s="10"/>
    </row>
    <row r="139" spans="2:35" x14ac:dyDescent="0.35">
      <c r="B139" s="4" t="s">
        <v>62</v>
      </c>
      <c r="C139" s="4"/>
      <c r="D139" s="4"/>
      <c r="E139" s="25">
        <v>0</v>
      </c>
      <c r="F139" s="24"/>
      <c r="G139" s="24"/>
      <c r="H139" s="24"/>
      <c r="I139" s="4" t="s">
        <v>62</v>
      </c>
      <c r="J139" s="24"/>
      <c r="K139" s="4"/>
      <c r="L139" s="2">
        <v>0</v>
      </c>
      <c r="M139" s="1"/>
      <c r="N139" s="1"/>
      <c r="O139" s="1"/>
    </row>
    <row r="140" spans="2:35" s="45" customFormat="1" x14ac:dyDescent="0.35">
      <c r="B140" s="44" t="s">
        <v>63</v>
      </c>
      <c r="C140" s="44">
        <f>IF(G140+H140&gt;0,1,0)</f>
        <v>1</v>
      </c>
      <c r="D140" s="44"/>
      <c r="E140" s="44">
        <f>SUM(E133:E139)</f>
        <v>7</v>
      </c>
      <c r="F140" s="44">
        <f>SUM(F133:F139)</f>
        <v>8</v>
      </c>
      <c r="G140" s="44">
        <f>SUM(G133:G139)</f>
        <v>127</v>
      </c>
      <c r="H140" s="44">
        <f>SUM(H133:H139)</f>
        <v>139</v>
      </c>
      <c r="I140" s="44" t="s">
        <v>63</v>
      </c>
      <c r="J140" s="44">
        <f>IF(C140=1,1,0)</f>
        <v>1</v>
      </c>
      <c r="K140" s="44"/>
      <c r="L140" s="44">
        <f>SUM(L133:L139)</f>
        <v>12</v>
      </c>
      <c r="M140" s="44">
        <f>SUM(M133:M139)</f>
        <v>7</v>
      </c>
      <c r="N140" s="44">
        <f>SUM(N133:N139)</f>
        <v>139</v>
      </c>
      <c r="O140" s="44">
        <f>SUM(O133:O139)</f>
        <v>127</v>
      </c>
    </row>
    <row r="141" spans="2:35" ht="15" thickBot="1" x14ac:dyDescent="0.4"/>
    <row r="142" spans="2:35" ht="15" thickBot="1" x14ac:dyDescent="0.4">
      <c r="B142" s="56" t="str">
        <f>E4</f>
        <v>Grampian</v>
      </c>
      <c r="C142" s="57"/>
      <c r="D142" s="57"/>
      <c r="E142" s="57"/>
      <c r="F142" s="57"/>
      <c r="G142" s="57"/>
      <c r="H142" s="58"/>
      <c r="I142" s="56" t="str">
        <f>H4</f>
        <v>West</v>
      </c>
      <c r="J142" s="57"/>
      <c r="K142" s="57"/>
      <c r="L142" s="57"/>
      <c r="M142" s="57"/>
      <c r="N142" s="57"/>
      <c r="O142" s="58"/>
      <c r="P142" s="54" t="s">
        <v>42</v>
      </c>
      <c r="Q142" s="55"/>
      <c r="R142" s="53"/>
      <c r="S142" s="53"/>
      <c r="T142" s="54" t="s">
        <v>43</v>
      </c>
      <c r="U142" s="55"/>
      <c r="V142" s="53"/>
      <c r="W142" s="53"/>
      <c r="X142" s="54" t="s">
        <v>44</v>
      </c>
      <c r="Y142" s="55"/>
      <c r="Z142" s="53"/>
      <c r="AA142" s="53"/>
      <c r="AB142" s="54" t="s">
        <v>45</v>
      </c>
      <c r="AC142" s="55"/>
      <c r="AD142" s="53"/>
      <c r="AE142" s="53"/>
      <c r="AF142" s="54" t="s">
        <v>46</v>
      </c>
      <c r="AG142" s="55"/>
      <c r="AH142" s="53"/>
      <c r="AI142" s="53"/>
    </row>
    <row r="143" spans="2:35" s="26" customFormat="1" ht="50.25" customHeight="1" x14ac:dyDescent="0.35">
      <c r="B143" s="38" t="s">
        <v>47</v>
      </c>
      <c r="C143" s="38" t="s">
        <v>9</v>
      </c>
      <c r="D143" s="38" t="s">
        <v>48</v>
      </c>
      <c r="E143" s="38" t="s">
        <v>49</v>
      </c>
      <c r="F143" s="38" t="s">
        <v>50</v>
      </c>
      <c r="G143" s="38" t="s">
        <v>51</v>
      </c>
      <c r="H143" s="38" t="s">
        <v>52</v>
      </c>
      <c r="I143" s="38" t="s">
        <v>47</v>
      </c>
      <c r="J143" s="38" t="s">
        <v>9</v>
      </c>
      <c r="K143" s="38" t="s">
        <v>48</v>
      </c>
      <c r="L143" s="38" t="s">
        <v>49</v>
      </c>
      <c r="M143" s="38" t="s">
        <v>50</v>
      </c>
      <c r="N143" s="38" t="s">
        <v>51</v>
      </c>
      <c r="O143" s="38" t="s">
        <v>52</v>
      </c>
      <c r="P143" s="39" t="s">
        <v>53</v>
      </c>
      <c r="Q143" s="40" t="s">
        <v>54</v>
      </c>
      <c r="R143" s="41" t="s">
        <v>55</v>
      </c>
      <c r="S143" s="42" t="s">
        <v>56</v>
      </c>
      <c r="T143" s="39" t="s">
        <v>53</v>
      </c>
      <c r="U143" s="40" t="s">
        <v>54</v>
      </c>
      <c r="V143" s="41" t="s">
        <v>55</v>
      </c>
      <c r="W143" s="42" t="s">
        <v>56</v>
      </c>
      <c r="X143" s="39" t="s">
        <v>53</v>
      </c>
      <c r="Y143" s="40" t="s">
        <v>54</v>
      </c>
      <c r="Z143" s="41" t="s">
        <v>55</v>
      </c>
      <c r="AA143" s="42" t="s">
        <v>56</v>
      </c>
      <c r="AB143" s="39" t="s">
        <v>53</v>
      </c>
      <c r="AC143" s="40" t="s">
        <v>54</v>
      </c>
      <c r="AD143" s="41" t="s">
        <v>53</v>
      </c>
      <c r="AE143" s="42" t="s">
        <v>54</v>
      </c>
      <c r="AF143" s="39" t="s">
        <v>53</v>
      </c>
      <c r="AG143" s="40" t="s">
        <v>54</v>
      </c>
      <c r="AH143" s="33" t="s">
        <v>55</v>
      </c>
      <c r="AI143" s="34" t="s">
        <v>56</v>
      </c>
    </row>
    <row r="144" spans="2:35" x14ac:dyDescent="0.35">
      <c r="B144" s="37" t="s">
        <v>69</v>
      </c>
      <c r="C144" s="4"/>
      <c r="D144" s="4">
        <f>IF(E144=3,1,0)</f>
        <v>0</v>
      </c>
      <c r="E144" s="4">
        <f t="shared" ref="E144:F147" si="77">SUM(R144,V144,Z144,AD144,AH144)</f>
        <v>0</v>
      </c>
      <c r="F144" s="4">
        <f t="shared" si="77"/>
        <v>3</v>
      </c>
      <c r="G144" s="4">
        <f t="shared" ref="G144:H147" si="78">SUM(P144,T144,X144,AB144,AF144)</f>
        <v>6</v>
      </c>
      <c r="H144" s="4">
        <f t="shared" si="78"/>
        <v>33</v>
      </c>
      <c r="I144" s="37" t="s">
        <v>72</v>
      </c>
      <c r="J144" s="4"/>
      <c r="K144" s="4">
        <f>IF(L144=3,1,0)</f>
        <v>1</v>
      </c>
      <c r="L144" s="3">
        <f>F144</f>
        <v>3</v>
      </c>
      <c r="M144" s="3">
        <f>E144</f>
        <v>0</v>
      </c>
      <c r="N144" s="3">
        <f>H144</f>
        <v>33</v>
      </c>
      <c r="O144" s="10">
        <f>G144</f>
        <v>6</v>
      </c>
      <c r="P144" s="8">
        <v>1</v>
      </c>
      <c r="Q144" s="9">
        <v>11</v>
      </c>
      <c r="R144" s="5">
        <f>IF(P144=Q144,0,IF(P144&gt;Q144,1,0))</f>
        <v>0</v>
      </c>
      <c r="S144" s="6">
        <f>IF(P144=Q144,0,IF(Q144&gt;P144,1,0))</f>
        <v>1</v>
      </c>
      <c r="T144" s="8">
        <v>4</v>
      </c>
      <c r="U144" s="9">
        <v>11</v>
      </c>
      <c r="V144" s="5">
        <f>IF(T144=U144,0,IF(T144&gt;U144,1,0))</f>
        <v>0</v>
      </c>
      <c r="W144" s="6">
        <f>IF(T144=U144,0,IF(U144&gt;T144,1,0))</f>
        <v>1</v>
      </c>
      <c r="X144" s="8">
        <v>1</v>
      </c>
      <c r="Y144" s="9">
        <v>11</v>
      </c>
      <c r="Z144" s="5">
        <f>IF(X144=Y144,0,IF(X144&gt;Y144,1,0))</f>
        <v>0</v>
      </c>
      <c r="AA144" s="6">
        <f>IF(X144=Y144,0,IF(Y144&gt;X144,1,0))</f>
        <v>1</v>
      </c>
      <c r="AB144" s="8">
        <v>0</v>
      </c>
      <c r="AC144" s="9">
        <v>0</v>
      </c>
      <c r="AD144" s="5">
        <f>IF(AB144=AC144,0,IF(AB144&gt;AC144,1,0))</f>
        <v>0</v>
      </c>
      <c r="AE144" s="6">
        <f>IF(AB144=AC144,0,IF(AC144&gt;AB144,1,0))</f>
        <v>0</v>
      </c>
      <c r="AF144" s="8">
        <v>0</v>
      </c>
      <c r="AG144" s="9">
        <v>0</v>
      </c>
      <c r="AH144" s="5">
        <f>IF(AF144=AG144,0,IF(AF144&gt;AG144,1,0))</f>
        <v>0</v>
      </c>
      <c r="AI144" s="6">
        <f>IF(AF144=AG144,0,IF(AG144&gt;AF144,1,0))</f>
        <v>0</v>
      </c>
    </row>
    <row r="145" spans="2:35" x14ac:dyDescent="0.35">
      <c r="B145" s="37" t="s">
        <v>75</v>
      </c>
      <c r="C145" s="4"/>
      <c r="D145" s="4">
        <f t="shared" ref="D145:D147" si="79">IF(E145=3,1,0)</f>
        <v>0</v>
      </c>
      <c r="E145" s="4">
        <f t="shared" si="77"/>
        <v>0</v>
      </c>
      <c r="F145" s="4">
        <f t="shared" si="77"/>
        <v>3</v>
      </c>
      <c r="G145" s="4">
        <f t="shared" si="78"/>
        <v>6</v>
      </c>
      <c r="H145" s="4">
        <f t="shared" si="78"/>
        <v>33</v>
      </c>
      <c r="I145" s="37" t="s">
        <v>78</v>
      </c>
      <c r="J145" s="4"/>
      <c r="K145" s="4">
        <f t="shared" ref="K145:K147" si="80">IF(L145=3,1,0)</f>
        <v>1</v>
      </c>
      <c r="L145" s="3">
        <f>F145</f>
        <v>3</v>
      </c>
      <c r="M145" s="3">
        <f>E145</f>
        <v>0</v>
      </c>
      <c r="N145" s="3">
        <f>H145</f>
        <v>33</v>
      </c>
      <c r="O145" s="10">
        <f>G145</f>
        <v>6</v>
      </c>
      <c r="P145" s="8">
        <v>1</v>
      </c>
      <c r="Q145" s="9">
        <v>11</v>
      </c>
      <c r="R145" s="5">
        <f>IF(P145=Q145,0,IF(P145&gt;Q145,1,0))</f>
        <v>0</v>
      </c>
      <c r="S145" s="6">
        <f>IF(P145=Q145,0,IF(Q145&gt;P145,1,0))</f>
        <v>1</v>
      </c>
      <c r="T145" s="8">
        <v>2</v>
      </c>
      <c r="U145" s="9">
        <v>11</v>
      </c>
      <c r="V145" s="5">
        <f>IF(T145=U145,0,IF(T145&gt;U145,1,0))</f>
        <v>0</v>
      </c>
      <c r="W145" s="6">
        <f>IF(T145=U145,0,IF(U145&gt;T145,1,0))</f>
        <v>1</v>
      </c>
      <c r="X145" s="8">
        <v>3</v>
      </c>
      <c r="Y145" s="9">
        <v>11</v>
      </c>
      <c r="Z145" s="5">
        <f>IF(X145=Y145,0,IF(X145&gt;Y145,1,0))</f>
        <v>0</v>
      </c>
      <c r="AA145" s="6">
        <f>IF(X145=Y145,0,IF(Y145&gt;X145,1,0))</f>
        <v>1</v>
      </c>
      <c r="AB145" s="8">
        <v>0</v>
      </c>
      <c r="AC145" s="9">
        <v>0</v>
      </c>
      <c r="AD145" s="5">
        <f>IF(AB145=AC145,0,IF(AB145&gt;AC145,1,0))</f>
        <v>0</v>
      </c>
      <c r="AE145" s="6">
        <f>IF(AB145=AC145,0,IF(AC145&gt;AB145,1,0))</f>
        <v>0</v>
      </c>
      <c r="AF145" s="8">
        <v>0</v>
      </c>
      <c r="AG145" s="9">
        <v>0</v>
      </c>
      <c r="AH145" s="5">
        <f t="shared" ref="AH145:AH147" si="81">IF(AF145=AG145,0,IF(AF145&gt;AG145,1,0))</f>
        <v>0</v>
      </c>
      <c r="AI145" s="6">
        <f t="shared" ref="AI145:AI147" si="82">IF(AF145=AG145,0,IF(AG145&gt;AF145,1,0))</f>
        <v>0</v>
      </c>
    </row>
    <row r="146" spans="2:35" x14ac:dyDescent="0.35">
      <c r="B146" s="37" t="s">
        <v>81</v>
      </c>
      <c r="C146" s="4"/>
      <c r="D146" s="4">
        <f t="shared" si="79"/>
        <v>0</v>
      </c>
      <c r="E146" s="4">
        <f t="shared" si="77"/>
        <v>0</v>
      </c>
      <c r="F146" s="4">
        <f t="shared" si="77"/>
        <v>3</v>
      </c>
      <c r="G146" s="4">
        <f t="shared" si="78"/>
        <v>7</v>
      </c>
      <c r="H146" s="4">
        <f t="shared" si="78"/>
        <v>33</v>
      </c>
      <c r="I146" s="37" t="s">
        <v>94</v>
      </c>
      <c r="J146" s="4"/>
      <c r="K146" s="4">
        <f t="shared" si="80"/>
        <v>1</v>
      </c>
      <c r="L146" s="3">
        <f>F146</f>
        <v>3</v>
      </c>
      <c r="M146" s="3">
        <f>E146</f>
        <v>0</v>
      </c>
      <c r="N146" s="3">
        <f>H146</f>
        <v>33</v>
      </c>
      <c r="O146" s="10">
        <f>G146</f>
        <v>7</v>
      </c>
      <c r="P146" s="8">
        <v>4</v>
      </c>
      <c r="Q146" s="9">
        <v>11</v>
      </c>
      <c r="R146" s="5">
        <f>IF(P146=Q146,0,IF(P146&gt;Q146,1,0))</f>
        <v>0</v>
      </c>
      <c r="S146" s="6">
        <f>IF(P146=Q146,0,IF(Q146&gt;P146,1,0))</f>
        <v>1</v>
      </c>
      <c r="T146" s="8">
        <v>1</v>
      </c>
      <c r="U146" s="9">
        <v>11</v>
      </c>
      <c r="V146" s="5">
        <f>IF(T146=U146,0,IF(T146&gt;U146,1,0))</f>
        <v>0</v>
      </c>
      <c r="W146" s="6">
        <f>IF(T146=U146,0,IF(U146&gt;T146,1,0))</f>
        <v>1</v>
      </c>
      <c r="X146" s="8">
        <v>2</v>
      </c>
      <c r="Y146" s="9">
        <v>11</v>
      </c>
      <c r="Z146" s="5">
        <f>IF(X146=Y146,0,IF(X146&gt;Y146,1,0))</f>
        <v>0</v>
      </c>
      <c r="AA146" s="6">
        <f>IF(X146=Y146,0,IF(Y146&gt;X146,1,0))</f>
        <v>1</v>
      </c>
      <c r="AB146" s="8">
        <v>0</v>
      </c>
      <c r="AC146" s="9">
        <v>0</v>
      </c>
      <c r="AD146" s="5">
        <f>IF(AB146=AC146,0,IF(AB146&gt;AC146,1,0))</f>
        <v>0</v>
      </c>
      <c r="AE146" s="6">
        <f>IF(AB146=AC146,0,IF(AC146&gt;AB146,1,0))</f>
        <v>0</v>
      </c>
      <c r="AF146" s="8">
        <v>0</v>
      </c>
      <c r="AG146" s="9">
        <v>0</v>
      </c>
      <c r="AH146" s="5">
        <f t="shared" si="81"/>
        <v>0</v>
      </c>
      <c r="AI146" s="6">
        <f t="shared" si="82"/>
        <v>0</v>
      </c>
    </row>
    <row r="147" spans="2:35" x14ac:dyDescent="0.35">
      <c r="B147" s="37" t="s">
        <v>87</v>
      </c>
      <c r="C147" s="4"/>
      <c r="D147" s="4">
        <f t="shared" si="79"/>
        <v>0</v>
      </c>
      <c r="E147" s="4">
        <f t="shared" si="77"/>
        <v>0</v>
      </c>
      <c r="F147" s="4">
        <f t="shared" si="77"/>
        <v>3</v>
      </c>
      <c r="G147" s="4">
        <f t="shared" si="78"/>
        <v>4</v>
      </c>
      <c r="H147" s="4">
        <f t="shared" si="78"/>
        <v>33</v>
      </c>
      <c r="I147" s="37" t="s">
        <v>90</v>
      </c>
      <c r="J147" s="4"/>
      <c r="K147" s="4">
        <f t="shared" si="80"/>
        <v>1</v>
      </c>
      <c r="L147" s="3">
        <f>F147</f>
        <v>3</v>
      </c>
      <c r="M147" s="3">
        <f>E147</f>
        <v>0</v>
      </c>
      <c r="N147" s="3">
        <f>H147</f>
        <v>33</v>
      </c>
      <c r="O147" s="10">
        <f>G147</f>
        <v>4</v>
      </c>
      <c r="P147" s="8">
        <v>1</v>
      </c>
      <c r="Q147" s="9">
        <v>11</v>
      </c>
      <c r="R147" s="5">
        <f>IF(P147=Q147,0,IF(P147&gt;Q147,1,0))</f>
        <v>0</v>
      </c>
      <c r="S147" s="6">
        <f>IF(P147=Q147,0,IF(Q147&gt;P147,1,0))</f>
        <v>1</v>
      </c>
      <c r="T147" s="8">
        <v>1</v>
      </c>
      <c r="U147" s="9">
        <v>11</v>
      </c>
      <c r="V147" s="5">
        <f>IF(T147=U147,0,IF(T147&gt;U147,1,0))</f>
        <v>0</v>
      </c>
      <c r="W147" s="6">
        <f>IF(T147=U147,0,IF(U147&gt;T147,1,0))</f>
        <v>1</v>
      </c>
      <c r="X147" s="8">
        <v>2</v>
      </c>
      <c r="Y147" s="9">
        <v>11</v>
      </c>
      <c r="Z147" s="5">
        <f>IF(X147=Y147,0,IF(X147&gt;Y147,1,0))</f>
        <v>0</v>
      </c>
      <c r="AA147" s="6">
        <f>IF(X147=Y147,0,IF(Y147&gt;X147,1,0))</f>
        <v>1</v>
      </c>
      <c r="AB147" s="8">
        <v>0</v>
      </c>
      <c r="AC147" s="9">
        <v>0</v>
      </c>
      <c r="AD147" s="5">
        <f>IF(AB147=AC147,0,IF(AB147&gt;AC147,1,0))</f>
        <v>0</v>
      </c>
      <c r="AE147" s="6">
        <f>IF(AB147=AC147,0,IF(AC147&gt;AB147,1,0))</f>
        <v>0</v>
      </c>
      <c r="AF147" s="8">
        <v>0</v>
      </c>
      <c r="AG147" s="9">
        <v>0</v>
      </c>
      <c r="AH147" s="5">
        <f t="shared" si="81"/>
        <v>0</v>
      </c>
      <c r="AI147" s="6">
        <f t="shared" si="82"/>
        <v>0</v>
      </c>
    </row>
    <row r="148" spans="2:35" x14ac:dyDescent="0.35">
      <c r="B148" s="4" t="s">
        <v>64</v>
      </c>
      <c r="C148" s="4"/>
      <c r="D148" s="4">
        <f>SUM(D144:D147)</f>
        <v>0</v>
      </c>
      <c r="E148" s="4"/>
      <c r="F148" s="4"/>
      <c r="G148" s="4"/>
      <c r="H148" s="4"/>
      <c r="I148" s="4"/>
      <c r="J148" s="4"/>
      <c r="K148" s="4">
        <f>SUM(K144:K147)</f>
        <v>4</v>
      </c>
      <c r="L148" s="3"/>
      <c r="M148" s="3"/>
      <c r="N148" s="3"/>
      <c r="O148" s="10"/>
      <c r="P148" s="21"/>
      <c r="Q148" s="22"/>
      <c r="R148" s="5"/>
      <c r="S148" s="6"/>
      <c r="T148" s="21"/>
      <c r="U148" s="22"/>
      <c r="V148" s="5"/>
      <c r="W148" s="6"/>
      <c r="X148" s="21"/>
      <c r="Y148" s="22"/>
      <c r="Z148" s="5"/>
      <c r="AA148" s="6"/>
      <c r="AB148" s="21"/>
      <c r="AC148" s="22"/>
      <c r="AD148" s="5"/>
      <c r="AE148" s="6"/>
      <c r="AF148" s="21"/>
      <c r="AG148" s="22"/>
      <c r="AH148" s="5"/>
      <c r="AI148" s="6"/>
    </row>
    <row r="149" spans="2:35" ht="15" thickBot="1" x14ac:dyDescent="0.4">
      <c r="B149" s="4" t="s">
        <v>61</v>
      </c>
      <c r="C149" s="4"/>
      <c r="D149" s="4"/>
      <c r="E149" s="24">
        <f>IF(SUM(D144:D147)&gt;2,$D$13,IF(SUM(D144:D147)&lt;2,0,IF(G151&gt;H151,$D$13,IF(G151&lt;H151,0,IF(E144&gt;F144,$D$13,0)))))</f>
        <v>0</v>
      </c>
      <c r="F149" s="24"/>
      <c r="G149" s="24"/>
      <c r="H149" s="24"/>
      <c r="I149" s="4" t="s">
        <v>61</v>
      </c>
      <c r="J149" s="24"/>
      <c r="K149" s="4"/>
      <c r="L149" s="1">
        <f>IF(SUM(K144:K147)&gt;2,$D$13,IF(SUM(K144:K147)&lt;2,0,IF(N151&gt;O151,$D$13,IF(N151&lt;O151,0,IF(L144&gt;M144,$D$13,0)))))</f>
        <v>4</v>
      </c>
      <c r="M149" s="1"/>
      <c r="N149" s="1"/>
      <c r="O149" s="6"/>
      <c r="P149" s="12">
        <f>SUM(P144:P147)</f>
        <v>7</v>
      </c>
      <c r="Q149" s="13">
        <f t="shared" ref="Q149:AG149" si="83">SUM(Q144:Q147)</f>
        <v>44</v>
      </c>
      <c r="R149" s="14">
        <f t="shared" si="83"/>
        <v>0</v>
      </c>
      <c r="S149" s="10">
        <f t="shared" si="83"/>
        <v>4</v>
      </c>
      <c r="T149" s="12">
        <f t="shared" si="83"/>
        <v>8</v>
      </c>
      <c r="U149" s="13">
        <f t="shared" si="83"/>
        <v>44</v>
      </c>
      <c r="V149" s="14">
        <f t="shared" si="83"/>
        <v>0</v>
      </c>
      <c r="W149" s="10">
        <f t="shared" si="83"/>
        <v>4</v>
      </c>
      <c r="X149" s="12">
        <f t="shared" si="83"/>
        <v>8</v>
      </c>
      <c r="Y149" s="13">
        <f t="shared" si="83"/>
        <v>44</v>
      </c>
      <c r="Z149" s="14">
        <f t="shared" si="83"/>
        <v>0</v>
      </c>
      <c r="AA149" s="10">
        <f t="shared" si="83"/>
        <v>4</v>
      </c>
      <c r="AB149" s="12">
        <f t="shared" si="83"/>
        <v>0</v>
      </c>
      <c r="AC149" s="13">
        <f t="shared" si="83"/>
        <v>0</v>
      </c>
      <c r="AD149" s="14">
        <f t="shared" si="83"/>
        <v>0</v>
      </c>
      <c r="AE149" s="10">
        <f t="shared" si="83"/>
        <v>0</v>
      </c>
      <c r="AF149" s="12">
        <f t="shared" si="83"/>
        <v>0</v>
      </c>
      <c r="AG149" s="13">
        <f t="shared" si="83"/>
        <v>0</v>
      </c>
      <c r="AH149" s="14"/>
      <c r="AI149" s="10"/>
    </row>
    <row r="150" spans="2:35" x14ac:dyDescent="0.35">
      <c r="B150" s="4" t="s">
        <v>62</v>
      </c>
      <c r="C150" s="4"/>
      <c r="D150" s="4"/>
      <c r="E150" s="25">
        <v>0</v>
      </c>
      <c r="F150" s="24"/>
      <c r="G150" s="24"/>
      <c r="H150" s="24"/>
      <c r="I150" s="4" t="s">
        <v>62</v>
      </c>
      <c r="J150" s="24"/>
      <c r="K150" s="4"/>
      <c r="L150" s="2">
        <v>0</v>
      </c>
      <c r="M150" s="1"/>
      <c r="N150" s="1"/>
      <c r="O150" s="1"/>
    </row>
    <row r="151" spans="2:35" s="45" customFormat="1" x14ac:dyDescent="0.35">
      <c r="B151" s="44" t="s">
        <v>63</v>
      </c>
      <c r="C151" s="44">
        <f>IF(G151+H151&gt;0,1,0)</f>
        <v>1</v>
      </c>
      <c r="D151" s="44"/>
      <c r="E151" s="44">
        <f>SUM(E144:E150)</f>
        <v>0</v>
      </c>
      <c r="F151" s="44">
        <f>SUM(F144:F150)</f>
        <v>12</v>
      </c>
      <c r="G151" s="44">
        <f>SUM(G144:G150)</f>
        <v>23</v>
      </c>
      <c r="H151" s="44">
        <f>SUM(H144:H150)</f>
        <v>132</v>
      </c>
      <c r="I151" s="44" t="s">
        <v>63</v>
      </c>
      <c r="J151" s="44">
        <f>IF(C151=1,1,0)</f>
        <v>1</v>
      </c>
      <c r="K151" s="44"/>
      <c r="L151" s="44">
        <f>SUM(L144:L150)</f>
        <v>16</v>
      </c>
      <c r="M151" s="44">
        <f>SUM(M144:M150)</f>
        <v>0</v>
      </c>
      <c r="N151" s="44">
        <f>SUM(N144:N150)</f>
        <v>132</v>
      </c>
      <c r="O151" s="44">
        <f>SUM(O144:O150)</f>
        <v>23</v>
      </c>
    </row>
    <row r="152" spans="2:35" ht="15" thickBot="1" x14ac:dyDescent="0.4"/>
    <row r="153" spans="2:35" ht="15" thickBot="1" x14ac:dyDescent="0.4">
      <c r="B153" s="56" t="str">
        <f>F4</f>
        <v>Highlands &amp; Islands</v>
      </c>
      <c r="C153" s="57"/>
      <c r="D153" s="57"/>
      <c r="E153" s="57"/>
      <c r="F153" s="57"/>
      <c r="G153" s="57"/>
      <c r="H153" s="58"/>
      <c r="I153" s="56" t="str">
        <f>G4</f>
        <v>Tayside &amp; Fife</v>
      </c>
      <c r="J153" s="57"/>
      <c r="K153" s="57"/>
      <c r="L153" s="57"/>
      <c r="M153" s="57"/>
      <c r="N153" s="57"/>
      <c r="O153" s="58"/>
      <c r="P153" s="54" t="s">
        <v>42</v>
      </c>
      <c r="Q153" s="55"/>
      <c r="R153" s="53"/>
      <c r="S153" s="53"/>
      <c r="T153" s="54" t="s">
        <v>43</v>
      </c>
      <c r="U153" s="55"/>
      <c r="V153" s="53"/>
      <c r="W153" s="53"/>
      <c r="X153" s="54" t="s">
        <v>44</v>
      </c>
      <c r="Y153" s="55"/>
      <c r="Z153" s="53"/>
      <c r="AA153" s="53"/>
      <c r="AB153" s="54" t="s">
        <v>45</v>
      </c>
      <c r="AC153" s="55"/>
      <c r="AD153" s="53"/>
      <c r="AE153" s="53"/>
      <c r="AF153" s="54" t="s">
        <v>46</v>
      </c>
      <c r="AG153" s="55"/>
      <c r="AH153" s="53"/>
      <c r="AI153" s="53"/>
    </row>
    <row r="154" spans="2:35" s="26" customFormat="1" ht="50.25" customHeight="1" x14ac:dyDescent="0.35">
      <c r="B154" s="38" t="s">
        <v>47</v>
      </c>
      <c r="C154" s="38" t="s">
        <v>9</v>
      </c>
      <c r="D154" s="38" t="s">
        <v>48</v>
      </c>
      <c r="E154" s="38" t="s">
        <v>49</v>
      </c>
      <c r="F154" s="38" t="s">
        <v>50</v>
      </c>
      <c r="G154" s="38" t="s">
        <v>51</v>
      </c>
      <c r="H154" s="38" t="s">
        <v>52</v>
      </c>
      <c r="I154" s="38" t="s">
        <v>47</v>
      </c>
      <c r="J154" s="38" t="s">
        <v>9</v>
      </c>
      <c r="K154" s="38" t="s">
        <v>48</v>
      </c>
      <c r="L154" s="38" t="s">
        <v>49</v>
      </c>
      <c r="M154" s="38" t="s">
        <v>50</v>
      </c>
      <c r="N154" s="38" t="s">
        <v>51</v>
      </c>
      <c r="O154" s="38" t="s">
        <v>52</v>
      </c>
      <c r="P154" s="39" t="s">
        <v>53</v>
      </c>
      <c r="Q154" s="40" t="s">
        <v>54</v>
      </c>
      <c r="R154" s="41" t="s">
        <v>55</v>
      </c>
      <c r="S154" s="42" t="s">
        <v>56</v>
      </c>
      <c r="T154" s="39" t="s">
        <v>53</v>
      </c>
      <c r="U154" s="40" t="s">
        <v>54</v>
      </c>
      <c r="V154" s="41" t="s">
        <v>55</v>
      </c>
      <c r="W154" s="42" t="s">
        <v>56</v>
      </c>
      <c r="X154" s="39" t="s">
        <v>53</v>
      </c>
      <c r="Y154" s="40" t="s">
        <v>54</v>
      </c>
      <c r="Z154" s="41" t="s">
        <v>55</v>
      </c>
      <c r="AA154" s="42" t="s">
        <v>56</v>
      </c>
      <c r="AB154" s="39" t="s">
        <v>53</v>
      </c>
      <c r="AC154" s="40" t="s">
        <v>54</v>
      </c>
      <c r="AD154" s="41" t="s">
        <v>53</v>
      </c>
      <c r="AE154" s="42" t="s">
        <v>54</v>
      </c>
      <c r="AF154" s="39" t="s">
        <v>53</v>
      </c>
      <c r="AG154" s="40" t="s">
        <v>54</v>
      </c>
      <c r="AH154" s="33" t="s">
        <v>55</v>
      </c>
      <c r="AI154" s="34" t="s">
        <v>56</v>
      </c>
    </row>
    <row r="155" spans="2:35" x14ac:dyDescent="0.35">
      <c r="B155" s="37" t="s">
        <v>70</v>
      </c>
      <c r="C155" s="4"/>
      <c r="D155" s="4">
        <f>IF(E155=3,1,0)</f>
        <v>0</v>
      </c>
      <c r="E155" s="4">
        <f t="shared" ref="E155:F158" si="84">SUM(R155,V155,Z155,AD155,AH155)</f>
        <v>0</v>
      </c>
      <c r="F155" s="4">
        <f t="shared" si="84"/>
        <v>3</v>
      </c>
      <c r="G155" s="4">
        <f t="shared" ref="G155:H158" si="85">SUM(P155,T155,X155,AB155,AF155)</f>
        <v>13</v>
      </c>
      <c r="H155" s="4">
        <f t="shared" si="85"/>
        <v>33</v>
      </c>
      <c r="I155" s="37" t="s">
        <v>71</v>
      </c>
      <c r="J155" s="4"/>
      <c r="K155" s="4">
        <f>IF(L155=3,1,0)</f>
        <v>1</v>
      </c>
      <c r="L155" s="3">
        <f>F155</f>
        <v>3</v>
      </c>
      <c r="M155" s="3">
        <f>E155</f>
        <v>0</v>
      </c>
      <c r="N155" s="3">
        <f>H155</f>
        <v>33</v>
      </c>
      <c r="O155" s="10">
        <f>G155</f>
        <v>13</v>
      </c>
      <c r="P155" s="8">
        <v>2</v>
      </c>
      <c r="Q155" s="9">
        <v>11</v>
      </c>
      <c r="R155" s="5">
        <f>IF(P155=Q155,0,IF(P155&gt;Q155,1,0))</f>
        <v>0</v>
      </c>
      <c r="S155" s="6">
        <f>IF(P155=Q155,0,IF(Q155&gt;P155,1,0))</f>
        <v>1</v>
      </c>
      <c r="T155" s="8">
        <v>5</v>
      </c>
      <c r="U155" s="9">
        <v>11</v>
      </c>
      <c r="V155" s="5">
        <f>IF(T155=U155,0,IF(T155&gt;U155,1,0))</f>
        <v>0</v>
      </c>
      <c r="W155" s="6">
        <f>IF(T155=U155,0,IF(U155&gt;T155,1,0))</f>
        <v>1</v>
      </c>
      <c r="X155" s="8">
        <v>6</v>
      </c>
      <c r="Y155" s="9">
        <v>11</v>
      </c>
      <c r="Z155" s="5">
        <f>IF(X155=Y155,0,IF(X155&gt;Y155,1,0))</f>
        <v>0</v>
      </c>
      <c r="AA155" s="6">
        <f>IF(X155=Y155,0,IF(Y155&gt;X155,1,0))</f>
        <v>1</v>
      </c>
      <c r="AB155" s="8">
        <v>0</v>
      </c>
      <c r="AC155" s="9">
        <v>0</v>
      </c>
      <c r="AD155" s="5">
        <f>IF(AB155=AC155,0,IF(AB155&gt;AC155,1,0))</f>
        <v>0</v>
      </c>
      <c r="AE155" s="6">
        <f>IF(AB155=AC155,0,IF(AC155&gt;AB155,1,0))</f>
        <v>0</v>
      </c>
      <c r="AF155" s="8">
        <v>0</v>
      </c>
      <c r="AG155" s="9">
        <v>0</v>
      </c>
      <c r="AH155" s="5">
        <f>IF(AF155=AG155,0,IF(AF155&gt;AG155,1,0))</f>
        <v>0</v>
      </c>
      <c r="AI155" s="6">
        <f>IF(AF155=AG155,0,IF(AG155&gt;AF155,1,0))</f>
        <v>0</v>
      </c>
    </row>
    <row r="156" spans="2:35" x14ac:dyDescent="0.35">
      <c r="B156" s="37" t="s">
        <v>76</v>
      </c>
      <c r="C156" s="4"/>
      <c r="D156" s="4">
        <f t="shared" ref="D156:D158" si="86">IF(E156=3,1,0)</f>
        <v>1</v>
      </c>
      <c r="E156" s="4">
        <f t="shared" si="84"/>
        <v>3</v>
      </c>
      <c r="F156" s="4">
        <f t="shared" si="84"/>
        <v>0</v>
      </c>
      <c r="G156" s="4">
        <f t="shared" si="85"/>
        <v>33</v>
      </c>
      <c r="H156" s="4">
        <f t="shared" si="85"/>
        <v>18</v>
      </c>
      <c r="I156" s="37" t="s">
        <v>77</v>
      </c>
      <c r="J156" s="4"/>
      <c r="K156" s="4">
        <f t="shared" ref="K156:K158" si="87">IF(L156=3,1,0)</f>
        <v>0</v>
      </c>
      <c r="L156" s="3">
        <f>F156</f>
        <v>0</v>
      </c>
      <c r="M156" s="3">
        <f>E156</f>
        <v>3</v>
      </c>
      <c r="N156" s="3">
        <f>H156</f>
        <v>18</v>
      </c>
      <c r="O156" s="10">
        <f>G156</f>
        <v>33</v>
      </c>
      <c r="P156" s="8">
        <v>11</v>
      </c>
      <c r="Q156" s="9">
        <v>7</v>
      </c>
      <c r="R156" s="5">
        <f>IF(P156=Q156,0,IF(P156&gt;Q156,1,0))</f>
        <v>1</v>
      </c>
      <c r="S156" s="6">
        <f>IF(P156=Q156,0,IF(Q156&gt;P156,1,0))</f>
        <v>0</v>
      </c>
      <c r="T156" s="8">
        <v>11</v>
      </c>
      <c r="U156" s="9">
        <v>6</v>
      </c>
      <c r="V156" s="5">
        <f>IF(T156=U156,0,IF(T156&gt;U156,1,0))</f>
        <v>1</v>
      </c>
      <c r="W156" s="6">
        <f>IF(T156=U156,0,IF(U156&gt;T156,1,0))</f>
        <v>0</v>
      </c>
      <c r="X156" s="8">
        <v>11</v>
      </c>
      <c r="Y156" s="9">
        <v>5</v>
      </c>
      <c r="Z156" s="5">
        <f>IF(X156=Y156,0,IF(X156&gt;Y156,1,0))</f>
        <v>1</v>
      </c>
      <c r="AA156" s="6">
        <f>IF(X156=Y156,0,IF(Y156&gt;X156,1,0))</f>
        <v>0</v>
      </c>
      <c r="AB156" s="8">
        <v>0</v>
      </c>
      <c r="AC156" s="9">
        <v>0</v>
      </c>
      <c r="AD156" s="5">
        <f>IF(AB156=AC156,0,IF(AB156&gt;AC156,1,0))</f>
        <v>0</v>
      </c>
      <c r="AE156" s="6">
        <f>IF(AB156=AC156,0,IF(AC156&gt;AB156,1,0))</f>
        <v>0</v>
      </c>
      <c r="AF156" s="8">
        <v>0</v>
      </c>
      <c r="AG156" s="9">
        <v>0</v>
      </c>
      <c r="AH156" s="5">
        <f t="shared" ref="AH156:AH158" si="88">IF(AF156=AG156,0,IF(AF156&gt;AG156,1,0))</f>
        <v>0</v>
      </c>
      <c r="AI156" s="6">
        <f t="shared" ref="AI156:AI158" si="89">IF(AF156=AG156,0,IF(AG156&gt;AF156,1,0))</f>
        <v>0</v>
      </c>
    </row>
    <row r="157" spans="2:35" x14ac:dyDescent="0.35">
      <c r="B157" s="37" t="s">
        <v>82</v>
      </c>
      <c r="C157" s="4"/>
      <c r="D157" s="4">
        <f t="shared" si="86"/>
        <v>0</v>
      </c>
      <c r="E157" s="4">
        <f t="shared" si="84"/>
        <v>2</v>
      </c>
      <c r="F157" s="4">
        <f t="shared" si="84"/>
        <v>3</v>
      </c>
      <c r="G157" s="4">
        <f t="shared" si="85"/>
        <v>37</v>
      </c>
      <c r="H157" s="4">
        <f t="shared" si="85"/>
        <v>50</v>
      </c>
      <c r="I157" s="37" t="s">
        <v>83</v>
      </c>
      <c r="J157" s="4"/>
      <c r="K157" s="4">
        <f t="shared" si="87"/>
        <v>1</v>
      </c>
      <c r="L157" s="3">
        <f>F157</f>
        <v>3</v>
      </c>
      <c r="M157" s="3">
        <f>E157</f>
        <v>2</v>
      </c>
      <c r="N157" s="3">
        <f>H157</f>
        <v>50</v>
      </c>
      <c r="O157" s="10">
        <f>G157</f>
        <v>37</v>
      </c>
      <c r="P157" s="8">
        <v>3</v>
      </c>
      <c r="Q157" s="9">
        <v>11</v>
      </c>
      <c r="R157" s="5">
        <f>IF(P157=Q157,0,IF(P157&gt;Q157,1,0))</f>
        <v>0</v>
      </c>
      <c r="S157" s="6">
        <f>IF(P157=Q157,0,IF(Q157&gt;P157,1,0))</f>
        <v>1</v>
      </c>
      <c r="T157" s="8">
        <v>5</v>
      </c>
      <c r="U157" s="9">
        <v>11</v>
      </c>
      <c r="V157" s="5">
        <f>IF(T157=U157,0,IF(T157&gt;U157,1,0))</f>
        <v>0</v>
      </c>
      <c r="W157" s="6">
        <f>IF(T157=U157,0,IF(U157&gt;T157,1,0))</f>
        <v>1</v>
      </c>
      <c r="X157" s="8">
        <v>11</v>
      </c>
      <c r="Y157" s="9">
        <v>9</v>
      </c>
      <c r="Z157" s="5">
        <f>IF(X157=Y157,0,IF(X157&gt;Y157,1,0))</f>
        <v>1</v>
      </c>
      <c r="AA157" s="6">
        <f>IF(X157=Y157,0,IF(Y157&gt;X157,1,0))</f>
        <v>0</v>
      </c>
      <c r="AB157" s="8">
        <v>11</v>
      </c>
      <c r="AC157" s="9">
        <v>8</v>
      </c>
      <c r="AD157" s="5">
        <f>IF(AB157=AC157,0,IF(AB157&gt;AC157,1,0))</f>
        <v>1</v>
      </c>
      <c r="AE157" s="6">
        <f>IF(AB157=AC157,0,IF(AC157&gt;AB157,1,0))</f>
        <v>0</v>
      </c>
      <c r="AF157" s="8">
        <v>7</v>
      </c>
      <c r="AG157" s="9">
        <v>11</v>
      </c>
      <c r="AH157" s="5">
        <f t="shared" si="88"/>
        <v>0</v>
      </c>
      <c r="AI157" s="6">
        <f t="shared" si="89"/>
        <v>1</v>
      </c>
    </row>
    <row r="158" spans="2:35" x14ac:dyDescent="0.35">
      <c r="B158" s="37" t="s">
        <v>92</v>
      </c>
      <c r="C158" s="4"/>
      <c r="D158" s="4">
        <f t="shared" si="86"/>
        <v>0</v>
      </c>
      <c r="E158" s="4">
        <f t="shared" si="84"/>
        <v>0</v>
      </c>
      <c r="F158" s="4">
        <f t="shared" si="84"/>
        <v>3</v>
      </c>
      <c r="G158" s="4">
        <f t="shared" si="85"/>
        <v>20</v>
      </c>
      <c r="H158" s="4">
        <f t="shared" si="85"/>
        <v>38</v>
      </c>
      <c r="I158" s="37" t="s">
        <v>89</v>
      </c>
      <c r="J158" s="4"/>
      <c r="K158" s="4">
        <f t="shared" si="87"/>
        <v>1</v>
      </c>
      <c r="L158" s="3">
        <f>F158</f>
        <v>3</v>
      </c>
      <c r="M158" s="3">
        <f>E158</f>
        <v>0</v>
      </c>
      <c r="N158" s="3">
        <f>H158</f>
        <v>38</v>
      </c>
      <c r="O158" s="10">
        <f>G158</f>
        <v>20</v>
      </c>
      <c r="P158" s="8">
        <v>3</v>
      </c>
      <c r="Q158" s="9">
        <v>11</v>
      </c>
      <c r="R158" s="5">
        <f>IF(P158=Q158,0,IF(P158&gt;Q158,1,0))</f>
        <v>0</v>
      </c>
      <c r="S158" s="6">
        <f>IF(P158=Q158,0,IF(Q158&gt;P158,1,0))</f>
        <v>1</v>
      </c>
      <c r="T158" s="8">
        <v>14</v>
      </c>
      <c r="U158" s="9">
        <v>16</v>
      </c>
      <c r="V158" s="5">
        <f>IF(T158=U158,0,IF(T158&gt;U158,1,0))</f>
        <v>0</v>
      </c>
      <c r="W158" s="6">
        <f>IF(T158=U158,0,IF(U158&gt;T158,1,0))</f>
        <v>1</v>
      </c>
      <c r="X158" s="8">
        <v>3</v>
      </c>
      <c r="Y158" s="9">
        <v>11</v>
      </c>
      <c r="Z158" s="5">
        <f>IF(X158=Y158,0,IF(X158&gt;Y158,1,0))</f>
        <v>0</v>
      </c>
      <c r="AA158" s="6">
        <f>IF(X158=Y158,0,IF(Y158&gt;X158,1,0))</f>
        <v>1</v>
      </c>
      <c r="AB158" s="8">
        <v>0</v>
      </c>
      <c r="AC158" s="9">
        <v>0</v>
      </c>
      <c r="AD158" s="5">
        <f>IF(AB158=AC158,0,IF(AB158&gt;AC158,1,0))</f>
        <v>0</v>
      </c>
      <c r="AE158" s="6">
        <f>IF(AB158=AC158,0,IF(AC158&gt;AB158,1,0))</f>
        <v>0</v>
      </c>
      <c r="AF158" s="8">
        <v>0</v>
      </c>
      <c r="AG158" s="9">
        <v>0</v>
      </c>
      <c r="AH158" s="5">
        <f t="shared" si="88"/>
        <v>0</v>
      </c>
      <c r="AI158" s="6">
        <f t="shared" si="89"/>
        <v>0</v>
      </c>
    </row>
    <row r="159" spans="2:35" x14ac:dyDescent="0.35">
      <c r="B159" s="4" t="s">
        <v>64</v>
      </c>
      <c r="C159" s="4"/>
      <c r="D159" s="4">
        <f>SUM(D155:D158)</f>
        <v>1</v>
      </c>
      <c r="E159" s="4"/>
      <c r="F159" s="4"/>
      <c r="G159" s="4"/>
      <c r="H159" s="4"/>
      <c r="I159" s="4"/>
      <c r="J159" s="4"/>
      <c r="K159" s="4">
        <f>SUM(K155:K158)</f>
        <v>3</v>
      </c>
      <c r="L159" s="3"/>
      <c r="M159" s="3"/>
      <c r="N159" s="3"/>
      <c r="O159" s="10"/>
      <c r="P159" s="21"/>
      <c r="Q159" s="22"/>
      <c r="R159" s="5"/>
      <c r="S159" s="6"/>
      <c r="T159" s="21"/>
      <c r="U159" s="22"/>
      <c r="V159" s="5"/>
      <c r="W159" s="6"/>
      <c r="X159" s="21"/>
      <c r="Y159" s="22"/>
      <c r="Z159" s="5"/>
      <c r="AA159" s="6"/>
      <c r="AB159" s="21"/>
      <c r="AC159" s="22"/>
      <c r="AD159" s="5"/>
      <c r="AE159" s="6"/>
      <c r="AF159" s="21"/>
      <c r="AG159" s="22"/>
      <c r="AH159" s="5"/>
      <c r="AI159" s="6"/>
    </row>
    <row r="160" spans="2:35" ht="15" thickBot="1" x14ac:dyDescent="0.4">
      <c r="B160" s="4" t="s">
        <v>61</v>
      </c>
      <c r="C160" s="4"/>
      <c r="D160" s="4"/>
      <c r="E160" s="24">
        <f>IF(SUM(D155:D158)&gt;2,$D$13,IF(SUM(D155:D158)&lt;2,0,IF(G162&gt;H162,$D$13,IF(G162&lt;H162,0,IF(E155&gt;F155,$D$13,0)))))</f>
        <v>0</v>
      </c>
      <c r="F160" s="24"/>
      <c r="G160" s="24"/>
      <c r="H160" s="24"/>
      <c r="I160" s="4" t="s">
        <v>61</v>
      </c>
      <c r="J160" s="24"/>
      <c r="K160" s="4"/>
      <c r="L160" s="1">
        <f>IF(SUM(K155:K158)&gt;2,$D$13,IF(SUM(K155:K158)&lt;2,0,IF(N162&gt;O162,$D$13,IF(N162&lt;O162,0,IF(L155&gt;M155,$D$13,0)))))</f>
        <v>4</v>
      </c>
      <c r="M160" s="1"/>
      <c r="N160" s="1"/>
      <c r="O160" s="6"/>
      <c r="P160" s="12">
        <f>SUM(P155:P158)</f>
        <v>19</v>
      </c>
      <c r="Q160" s="13">
        <f t="shared" ref="Q160:AG160" si="90">SUM(Q155:Q158)</f>
        <v>40</v>
      </c>
      <c r="R160" s="14">
        <f t="shared" si="90"/>
        <v>1</v>
      </c>
      <c r="S160" s="10">
        <f t="shared" si="90"/>
        <v>3</v>
      </c>
      <c r="T160" s="12">
        <f t="shared" si="90"/>
        <v>35</v>
      </c>
      <c r="U160" s="13">
        <f t="shared" si="90"/>
        <v>44</v>
      </c>
      <c r="V160" s="14">
        <f t="shared" si="90"/>
        <v>1</v>
      </c>
      <c r="W160" s="10">
        <f t="shared" si="90"/>
        <v>3</v>
      </c>
      <c r="X160" s="12">
        <f t="shared" si="90"/>
        <v>31</v>
      </c>
      <c r="Y160" s="13">
        <f t="shared" si="90"/>
        <v>36</v>
      </c>
      <c r="Z160" s="14">
        <f t="shared" si="90"/>
        <v>2</v>
      </c>
      <c r="AA160" s="10">
        <f t="shared" si="90"/>
        <v>2</v>
      </c>
      <c r="AB160" s="12">
        <f t="shared" si="90"/>
        <v>11</v>
      </c>
      <c r="AC160" s="13">
        <f t="shared" si="90"/>
        <v>8</v>
      </c>
      <c r="AD160" s="14">
        <f t="shared" si="90"/>
        <v>1</v>
      </c>
      <c r="AE160" s="10">
        <f t="shared" si="90"/>
        <v>0</v>
      </c>
      <c r="AF160" s="12">
        <f t="shared" si="90"/>
        <v>7</v>
      </c>
      <c r="AG160" s="13">
        <f t="shared" si="90"/>
        <v>11</v>
      </c>
      <c r="AH160" s="14"/>
      <c r="AI160" s="10"/>
    </row>
    <row r="161" spans="2:35" x14ac:dyDescent="0.35">
      <c r="B161" s="4" t="s">
        <v>62</v>
      </c>
      <c r="C161" s="4"/>
      <c r="D161" s="4"/>
      <c r="E161" s="25">
        <v>0</v>
      </c>
      <c r="F161" s="24"/>
      <c r="G161" s="24"/>
      <c r="H161" s="24"/>
      <c r="I161" s="4" t="s">
        <v>62</v>
      </c>
      <c r="J161" s="24"/>
      <c r="K161" s="4"/>
      <c r="L161" s="2">
        <v>0</v>
      </c>
      <c r="M161" s="1"/>
      <c r="N161" s="1"/>
      <c r="O161" s="1"/>
    </row>
    <row r="162" spans="2:35" s="45" customFormat="1" x14ac:dyDescent="0.35">
      <c r="B162" s="44" t="s">
        <v>63</v>
      </c>
      <c r="C162" s="44">
        <f>IF(G162+H162&gt;0,1,0)</f>
        <v>1</v>
      </c>
      <c r="D162" s="44"/>
      <c r="E162" s="44">
        <f>SUM(E155:E161)</f>
        <v>5</v>
      </c>
      <c r="F162" s="44">
        <f>SUM(F155:F161)</f>
        <v>9</v>
      </c>
      <c r="G162" s="44">
        <f>SUM(G155:G161)</f>
        <v>103</v>
      </c>
      <c r="H162" s="44">
        <f>SUM(H155:H161)</f>
        <v>139</v>
      </c>
      <c r="I162" s="44" t="s">
        <v>63</v>
      </c>
      <c r="J162" s="44">
        <f>IF(C162=1,1,0)</f>
        <v>1</v>
      </c>
      <c r="K162" s="44"/>
      <c r="L162" s="44">
        <f>SUM(L155:L161)</f>
        <v>13</v>
      </c>
      <c r="M162" s="44">
        <f>SUM(M155:M161)</f>
        <v>5</v>
      </c>
      <c r="N162" s="44">
        <f>SUM(N155:N161)</f>
        <v>139</v>
      </c>
      <c r="O162" s="44">
        <f>SUM(O155:O161)</f>
        <v>103</v>
      </c>
    </row>
    <row r="163" spans="2:35" ht="15" thickBot="1" x14ac:dyDescent="0.4"/>
    <row r="164" spans="2:35" ht="15" thickBot="1" x14ac:dyDescent="0.4">
      <c r="B164" s="56" t="str">
        <f>F4</f>
        <v>Highlands &amp; Islands</v>
      </c>
      <c r="C164" s="57"/>
      <c r="D164" s="57"/>
      <c r="E164" s="57"/>
      <c r="F164" s="57"/>
      <c r="G164" s="57"/>
      <c r="H164" s="58"/>
      <c r="I164" s="56" t="str">
        <f>H4</f>
        <v>West</v>
      </c>
      <c r="J164" s="57"/>
      <c r="K164" s="57"/>
      <c r="L164" s="57"/>
      <c r="M164" s="57"/>
      <c r="N164" s="57"/>
      <c r="O164" s="58"/>
      <c r="P164" s="54" t="s">
        <v>42</v>
      </c>
      <c r="Q164" s="55"/>
      <c r="R164" s="53"/>
      <c r="S164" s="53"/>
      <c r="T164" s="54" t="s">
        <v>43</v>
      </c>
      <c r="U164" s="55"/>
      <c r="V164" s="53"/>
      <c r="W164" s="53"/>
      <c r="X164" s="54" t="s">
        <v>44</v>
      </c>
      <c r="Y164" s="55"/>
      <c r="Z164" s="53"/>
      <c r="AA164" s="53"/>
      <c r="AB164" s="54" t="s">
        <v>45</v>
      </c>
      <c r="AC164" s="55"/>
      <c r="AD164" s="53"/>
      <c r="AE164" s="53"/>
      <c r="AF164" s="54" t="s">
        <v>46</v>
      </c>
      <c r="AG164" s="55"/>
      <c r="AH164" s="53"/>
      <c r="AI164" s="53"/>
    </row>
    <row r="165" spans="2:35" s="26" customFormat="1" ht="50.25" customHeight="1" x14ac:dyDescent="0.35">
      <c r="B165" s="38" t="s">
        <v>47</v>
      </c>
      <c r="C165" s="38" t="s">
        <v>9</v>
      </c>
      <c r="D165" s="38" t="s">
        <v>48</v>
      </c>
      <c r="E165" s="38" t="s">
        <v>49</v>
      </c>
      <c r="F165" s="38" t="s">
        <v>50</v>
      </c>
      <c r="G165" s="38" t="s">
        <v>51</v>
      </c>
      <c r="H165" s="38" t="s">
        <v>52</v>
      </c>
      <c r="I165" s="38" t="s">
        <v>47</v>
      </c>
      <c r="J165" s="38" t="s">
        <v>9</v>
      </c>
      <c r="K165" s="38" t="s">
        <v>48</v>
      </c>
      <c r="L165" s="38" t="s">
        <v>49</v>
      </c>
      <c r="M165" s="38" t="s">
        <v>50</v>
      </c>
      <c r="N165" s="38" t="s">
        <v>51</v>
      </c>
      <c r="O165" s="38" t="s">
        <v>52</v>
      </c>
      <c r="P165" s="39" t="s">
        <v>53</v>
      </c>
      <c r="Q165" s="40" t="s">
        <v>54</v>
      </c>
      <c r="R165" s="41" t="s">
        <v>55</v>
      </c>
      <c r="S165" s="42" t="s">
        <v>56</v>
      </c>
      <c r="T165" s="39" t="s">
        <v>53</v>
      </c>
      <c r="U165" s="40" t="s">
        <v>54</v>
      </c>
      <c r="V165" s="41" t="s">
        <v>55</v>
      </c>
      <c r="W165" s="42" t="s">
        <v>56</v>
      </c>
      <c r="X165" s="39" t="s">
        <v>53</v>
      </c>
      <c r="Y165" s="40" t="s">
        <v>54</v>
      </c>
      <c r="Z165" s="41" t="s">
        <v>55</v>
      </c>
      <c r="AA165" s="42" t="s">
        <v>56</v>
      </c>
      <c r="AB165" s="39" t="s">
        <v>53</v>
      </c>
      <c r="AC165" s="40" t="s">
        <v>54</v>
      </c>
      <c r="AD165" s="41" t="s">
        <v>53</v>
      </c>
      <c r="AE165" s="42" t="s">
        <v>54</v>
      </c>
      <c r="AF165" s="39" t="s">
        <v>53</v>
      </c>
      <c r="AG165" s="40" t="s">
        <v>54</v>
      </c>
      <c r="AH165" s="33" t="s">
        <v>55</v>
      </c>
      <c r="AI165" s="34" t="s">
        <v>56</v>
      </c>
    </row>
    <row r="166" spans="2:35" x14ac:dyDescent="0.35">
      <c r="B166" s="37" t="s">
        <v>70</v>
      </c>
      <c r="C166" s="4"/>
      <c r="D166" s="4">
        <f>IF(E166=3,1,0)</f>
        <v>0</v>
      </c>
      <c r="E166" s="4">
        <f t="shared" ref="E166:F169" si="91">SUM(R166,V166,Z166,AD166,AH166)</f>
        <v>0</v>
      </c>
      <c r="F166" s="4">
        <f t="shared" si="91"/>
        <v>3</v>
      </c>
      <c r="G166" s="4">
        <f t="shared" ref="G166:H169" si="92">SUM(P166,T166,X166,AB166,AF166)</f>
        <v>12</v>
      </c>
      <c r="H166" s="4">
        <f t="shared" si="92"/>
        <v>33</v>
      </c>
      <c r="I166" s="37" t="s">
        <v>72</v>
      </c>
      <c r="J166" s="4"/>
      <c r="K166" s="4">
        <f>IF(L166=3,1,0)</f>
        <v>1</v>
      </c>
      <c r="L166" s="3">
        <f>F166</f>
        <v>3</v>
      </c>
      <c r="M166" s="3">
        <f>E166</f>
        <v>0</v>
      </c>
      <c r="N166" s="3">
        <f>H166</f>
        <v>33</v>
      </c>
      <c r="O166" s="10">
        <f>G166</f>
        <v>12</v>
      </c>
      <c r="P166" s="8">
        <v>3</v>
      </c>
      <c r="Q166" s="9">
        <v>11</v>
      </c>
      <c r="R166" s="5">
        <f>IF(P166=Q166,0,IF(P166&gt;Q166,1,0))</f>
        <v>0</v>
      </c>
      <c r="S166" s="6">
        <f>IF(P166=Q166,0,IF(Q166&gt;P166,1,0))</f>
        <v>1</v>
      </c>
      <c r="T166" s="8">
        <v>4</v>
      </c>
      <c r="U166" s="9">
        <v>11</v>
      </c>
      <c r="V166" s="5">
        <f>IF(T166=U166,0,IF(T166&gt;U166,1,0))</f>
        <v>0</v>
      </c>
      <c r="W166" s="6">
        <f>IF(T166=U166,0,IF(U166&gt;T166,1,0))</f>
        <v>1</v>
      </c>
      <c r="X166" s="8">
        <v>5</v>
      </c>
      <c r="Y166" s="9">
        <v>11</v>
      </c>
      <c r="Z166" s="5">
        <f>IF(X166=Y166,0,IF(X166&gt;Y166,1,0))</f>
        <v>0</v>
      </c>
      <c r="AA166" s="6">
        <f>IF(X166=Y166,0,IF(Y166&gt;X166,1,0))</f>
        <v>1</v>
      </c>
      <c r="AB166" s="8">
        <v>0</v>
      </c>
      <c r="AC166" s="9">
        <v>0</v>
      </c>
      <c r="AD166" s="5">
        <f>IF(AB166=AC166,0,IF(AB166&gt;AC166,1,0))</f>
        <v>0</v>
      </c>
      <c r="AE166" s="6">
        <f>IF(AB166=AC166,0,IF(AC166&gt;AB166,1,0))</f>
        <v>0</v>
      </c>
      <c r="AF166" s="8">
        <v>0</v>
      </c>
      <c r="AG166" s="9">
        <v>0</v>
      </c>
      <c r="AH166" s="5">
        <f>IF(AF166=AG166,0,IF(AF166&gt;AG166,1,0))</f>
        <v>0</v>
      </c>
      <c r="AI166" s="6">
        <f>IF(AF166=AG166,0,IF(AG166&gt;AF166,1,0))</f>
        <v>0</v>
      </c>
    </row>
    <row r="167" spans="2:35" x14ac:dyDescent="0.35">
      <c r="B167" s="37" t="s">
        <v>76</v>
      </c>
      <c r="C167" s="4"/>
      <c r="D167" s="4">
        <f t="shared" ref="D167:D169" si="93">IF(E167=3,1,0)</f>
        <v>0</v>
      </c>
      <c r="E167" s="4">
        <f t="shared" si="91"/>
        <v>0</v>
      </c>
      <c r="F167" s="4">
        <f t="shared" si="91"/>
        <v>3</v>
      </c>
      <c r="G167" s="4">
        <f t="shared" si="92"/>
        <v>14</v>
      </c>
      <c r="H167" s="4">
        <f t="shared" si="92"/>
        <v>33</v>
      </c>
      <c r="I167" s="37" t="s">
        <v>78</v>
      </c>
      <c r="J167" s="4"/>
      <c r="K167" s="4">
        <f t="shared" ref="K167:K169" si="94">IF(L167=3,1,0)</f>
        <v>1</v>
      </c>
      <c r="L167" s="3">
        <f>F167</f>
        <v>3</v>
      </c>
      <c r="M167" s="3">
        <f>E167</f>
        <v>0</v>
      </c>
      <c r="N167" s="3">
        <f>H167</f>
        <v>33</v>
      </c>
      <c r="O167" s="10">
        <f>G167</f>
        <v>14</v>
      </c>
      <c r="P167" s="8">
        <v>7</v>
      </c>
      <c r="Q167" s="9">
        <v>11</v>
      </c>
      <c r="R167" s="5">
        <f>IF(P167=Q167,0,IF(P167&gt;Q167,1,0))</f>
        <v>0</v>
      </c>
      <c r="S167" s="6">
        <f>IF(P167=Q167,0,IF(Q167&gt;P167,1,0))</f>
        <v>1</v>
      </c>
      <c r="T167" s="8">
        <v>5</v>
      </c>
      <c r="U167" s="9">
        <v>11</v>
      </c>
      <c r="V167" s="5">
        <f>IF(T167=U167,0,IF(T167&gt;U167,1,0))</f>
        <v>0</v>
      </c>
      <c r="W167" s="6">
        <f>IF(T167=U167,0,IF(U167&gt;T167,1,0))</f>
        <v>1</v>
      </c>
      <c r="X167" s="8">
        <v>2</v>
      </c>
      <c r="Y167" s="9">
        <v>11</v>
      </c>
      <c r="Z167" s="5">
        <f>IF(X167=Y167,0,IF(X167&gt;Y167,1,0))</f>
        <v>0</v>
      </c>
      <c r="AA167" s="6">
        <f>IF(X167=Y167,0,IF(Y167&gt;X167,1,0))</f>
        <v>1</v>
      </c>
      <c r="AB167" s="8">
        <v>0</v>
      </c>
      <c r="AC167" s="9">
        <v>0</v>
      </c>
      <c r="AD167" s="5">
        <f>IF(AB167=AC167,0,IF(AB167&gt;AC167,1,0))</f>
        <v>0</v>
      </c>
      <c r="AE167" s="6">
        <f>IF(AB167=AC167,0,IF(AC167&gt;AB167,1,0))</f>
        <v>0</v>
      </c>
      <c r="AF167" s="8">
        <v>0</v>
      </c>
      <c r="AG167" s="9">
        <v>0</v>
      </c>
      <c r="AH167" s="5">
        <f t="shared" ref="AH167:AH169" si="95">IF(AF167=AG167,0,IF(AF167&gt;AG167,1,0))</f>
        <v>0</v>
      </c>
      <c r="AI167" s="6">
        <f t="shared" ref="AI167:AI169" si="96">IF(AF167=AG167,0,IF(AG167&gt;AF167,1,0))</f>
        <v>0</v>
      </c>
    </row>
    <row r="168" spans="2:35" x14ac:dyDescent="0.35">
      <c r="B168" s="37" t="s">
        <v>82</v>
      </c>
      <c r="C168" s="4"/>
      <c r="D168" s="4">
        <f t="shared" si="93"/>
        <v>0</v>
      </c>
      <c r="E168" s="4">
        <f t="shared" si="91"/>
        <v>0</v>
      </c>
      <c r="F168" s="4">
        <f t="shared" si="91"/>
        <v>3</v>
      </c>
      <c r="G168" s="4">
        <f t="shared" si="92"/>
        <v>5</v>
      </c>
      <c r="H168" s="4">
        <f t="shared" si="92"/>
        <v>33</v>
      </c>
      <c r="I168" s="37" t="s">
        <v>94</v>
      </c>
      <c r="J168" s="4"/>
      <c r="K168" s="4">
        <f t="shared" si="94"/>
        <v>1</v>
      </c>
      <c r="L168" s="3">
        <f>F168</f>
        <v>3</v>
      </c>
      <c r="M168" s="3">
        <f>E168</f>
        <v>0</v>
      </c>
      <c r="N168" s="3">
        <f>H168</f>
        <v>33</v>
      </c>
      <c r="O168" s="10">
        <f>G168</f>
        <v>5</v>
      </c>
      <c r="P168" s="8">
        <v>1</v>
      </c>
      <c r="Q168" s="9">
        <v>11</v>
      </c>
      <c r="R168" s="5">
        <f>IF(P168=Q168,0,IF(P168&gt;Q168,1,0))</f>
        <v>0</v>
      </c>
      <c r="S168" s="6">
        <f>IF(P168=Q168,0,IF(Q168&gt;P168,1,0))</f>
        <v>1</v>
      </c>
      <c r="T168" s="8">
        <v>2</v>
      </c>
      <c r="U168" s="9">
        <v>11</v>
      </c>
      <c r="V168" s="5">
        <f>IF(T168=U168,0,IF(T168&gt;U168,1,0))</f>
        <v>0</v>
      </c>
      <c r="W168" s="6">
        <f>IF(T168=U168,0,IF(U168&gt;T168,1,0))</f>
        <v>1</v>
      </c>
      <c r="X168" s="8">
        <v>2</v>
      </c>
      <c r="Y168" s="9">
        <v>11</v>
      </c>
      <c r="Z168" s="5">
        <f>IF(X168=Y168,0,IF(X168&gt;Y168,1,0))</f>
        <v>0</v>
      </c>
      <c r="AA168" s="6">
        <f>IF(X168=Y168,0,IF(Y168&gt;X168,1,0))</f>
        <v>1</v>
      </c>
      <c r="AB168" s="8">
        <v>0</v>
      </c>
      <c r="AC168" s="9">
        <v>0</v>
      </c>
      <c r="AD168" s="5">
        <f>IF(AB168=AC168,0,IF(AB168&gt;AC168,1,0))</f>
        <v>0</v>
      </c>
      <c r="AE168" s="6">
        <f>IF(AB168=AC168,0,IF(AC168&gt;AB168,1,0))</f>
        <v>0</v>
      </c>
      <c r="AF168" s="8">
        <v>0</v>
      </c>
      <c r="AG168" s="9">
        <v>0</v>
      </c>
      <c r="AH168" s="5">
        <f t="shared" si="95"/>
        <v>0</v>
      </c>
      <c r="AI168" s="6">
        <f t="shared" si="96"/>
        <v>0</v>
      </c>
    </row>
    <row r="169" spans="2:35" x14ac:dyDescent="0.35">
      <c r="B169" s="37" t="s">
        <v>92</v>
      </c>
      <c r="C169" s="4"/>
      <c r="D169" s="4">
        <f t="shared" si="93"/>
        <v>0</v>
      </c>
      <c r="E169" s="4">
        <f t="shared" si="91"/>
        <v>0</v>
      </c>
      <c r="F169" s="4">
        <f t="shared" si="91"/>
        <v>3</v>
      </c>
      <c r="G169" s="4">
        <f t="shared" si="92"/>
        <v>2</v>
      </c>
      <c r="H169" s="4">
        <f t="shared" si="92"/>
        <v>33</v>
      </c>
      <c r="I169" s="37" t="s">
        <v>93</v>
      </c>
      <c r="J169" s="4"/>
      <c r="K169" s="4">
        <f t="shared" si="94"/>
        <v>1</v>
      </c>
      <c r="L169" s="3">
        <f>F169</f>
        <v>3</v>
      </c>
      <c r="M169" s="3">
        <f>E169</f>
        <v>0</v>
      </c>
      <c r="N169" s="3">
        <f>H169</f>
        <v>33</v>
      </c>
      <c r="O169" s="10">
        <f>G169</f>
        <v>2</v>
      </c>
      <c r="P169" s="8">
        <v>1</v>
      </c>
      <c r="Q169" s="9">
        <v>11</v>
      </c>
      <c r="R169" s="5">
        <f>IF(P169=Q169,0,IF(P169&gt;Q169,1,0))</f>
        <v>0</v>
      </c>
      <c r="S169" s="6">
        <f>IF(P169=Q169,0,IF(Q169&gt;P169,1,0))</f>
        <v>1</v>
      </c>
      <c r="T169" s="8">
        <v>1</v>
      </c>
      <c r="U169" s="9">
        <v>11</v>
      </c>
      <c r="V169" s="5">
        <f>IF(T169=U169,0,IF(T169&gt;U169,1,0))</f>
        <v>0</v>
      </c>
      <c r="W169" s="6">
        <f>IF(T169=U169,0,IF(U169&gt;T169,1,0))</f>
        <v>1</v>
      </c>
      <c r="X169" s="8">
        <v>0</v>
      </c>
      <c r="Y169" s="9">
        <v>11</v>
      </c>
      <c r="Z169" s="5">
        <f>IF(X169=Y169,0,IF(X169&gt;Y169,1,0))</f>
        <v>0</v>
      </c>
      <c r="AA169" s="6">
        <f>IF(X169=Y169,0,IF(Y169&gt;X169,1,0))</f>
        <v>1</v>
      </c>
      <c r="AB169" s="8">
        <v>0</v>
      </c>
      <c r="AC169" s="9">
        <v>0</v>
      </c>
      <c r="AD169" s="5">
        <f>IF(AB169=AC169,0,IF(AB169&gt;AC169,1,0))</f>
        <v>0</v>
      </c>
      <c r="AE169" s="6">
        <f>IF(AB169=AC169,0,IF(AC169&gt;AB169,1,0))</f>
        <v>0</v>
      </c>
      <c r="AF169" s="8">
        <v>0</v>
      </c>
      <c r="AG169" s="9">
        <v>0</v>
      </c>
      <c r="AH169" s="5">
        <f t="shared" si="95"/>
        <v>0</v>
      </c>
      <c r="AI169" s="6">
        <f t="shared" si="96"/>
        <v>0</v>
      </c>
    </row>
    <row r="170" spans="2:35" x14ac:dyDescent="0.35">
      <c r="B170" s="4" t="s">
        <v>64</v>
      </c>
      <c r="C170" s="4"/>
      <c r="D170" s="4">
        <f>SUM(D166:D169)</f>
        <v>0</v>
      </c>
      <c r="E170" s="4"/>
      <c r="F170" s="4"/>
      <c r="G170" s="4"/>
      <c r="H170" s="4"/>
      <c r="I170" s="4"/>
      <c r="J170" s="4"/>
      <c r="K170" s="4">
        <f>SUM(K166:K169)</f>
        <v>4</v>
      </c>
      <c r="L170" s="3"/>
      <c r="M170" s="3"/>
      <c r="N170" s="3"/>
      <c r="O170" s="10"/>
      <c r="P170" s="21"/>
      <c r="Q170" s="22"/>
      <c r="R170" s="5"/>
      <c r="S170" s="6"/>
      <c r="T170" s="21"/>
      <c r="U170" s="22"/>
      <c r="V170" s="5"/>
      <c r="W170" s="6"/>
      <c r="X170" s="21"/>
      <c r="Y170" s="22"/>
      <c r="Z170" s="5"/>
      <c r="AA170" s="6"/>
      <c r="AB170" s="21"/>
      <c r="AC170" s="22"/>
      <c r="AD170" s="5"/>
      <c r="AE170" s="6"/>
      <c r="AF170" s="21"/>
      <c r="AG170" s="22"/>
      <c r="AH170" s="5"/>
      <c r="AI170" s="6"/>
    </row>
    <row r="171" spans="2:35" ht="15" thickBot="1" x14ac:dyDescent="0.4">
      <c r="B171" s="4" t="s">
        <v>61</v>
      </c>
      <c r="C171" s="4"/>
      <c r="D171" s="4"/>
      <c r="E171" s="24">
        <f>IF(SUM(D166:D169)&gt;2,$D$13,IF(SUM(D166:D169)&lt;2,0,IF(G173&gt;H173,$D$13,IF(G173&lt;H173,0,IF(E166&gt;F166,$D$13,0)))))</f>
        <v>0</v>
      </c>
      <c r="F171" s="24"/>
      <c r="G171" s="24"/>
      <c r="H171" s="24"/>
      <c r="I171" s="4" t="s">
        <v>61</v>
      </c>
      <c r="J171" s="24"/>
      <c r="K171" s="4"/>
      <c r="L171" s="1">
        <f>IF(SUM(K166:K169)&gt;2,$D$13,IF(SUM(K166:K169)&lt;2,0,IF(N173&gt;O173,$D$13,IF(N173&lt;O173,0,IF(L166&gt;M166,$D$13,0)))))</f>
        <v>4</v>
      </c>
      <c r="M171" s="1"/>
      <c r="N171" s="1"/>
      <c r="O171" s="6"/>
      <c r="P171" s="12">
        <f>SUM(P166:P169)</f>
        <v>12</v>
      </c>
      <c r="Q171" s="13">
        <f t="shared" ref="Q171:AG171" si="97">SUM(Q166:Q169)</f>
        <v>44</v>
      </c>
      <c r="R171" s="14">
        <f t="shared" si="97"/>
        <v>0</v>
      </c>
      <c r="S171" s="10">
        <f t="shared" si="97"/>
        <v>4</v>
      </c>
      <c r="T171" s="12">
        <f t="shared" si="97"/>
        <v>12</v>
      </c>
      <c r="U171" s="13">
        <f t="shared" si="97"/>
        <v>44</v>
      </c>
      <c r="V171" s="14">
        <f t="shared" si="97"/>
        <v>0</v>
      </c>
      <c r="W171" s="10">
        <f t="shared" si="97"/>
        <v>4</v>
      </c>
      <c r="X171" s="12">
        <f t="shared" si="97"/>
        <v>9</v>
      </c>
      <c r="Y171" s="13">
        <f t="shared" si="97"/>
        <v>44</v>
      </c>
      <c r="Z171" s="14">
        <f t="shared" si="97"/>
        <v>0</v>
      </c>
      <c r="AA171" s="10">
        <f t="shared" si="97"/>
        <v>4</v>
      </c>
      <c r="AB171" s="12">
        <f t="shared" si="97"/>
        <v>0</v>
      </c>
      <c r="AC171" s="13">
        <f t="shared" si="97"/>
        <v>0</v>
      </c>
      <c r="AD171" s="14">
        <f t="shared" si="97"/>
        <v>0</v>
      </c>
      <c r="AE171" s="10">
        <f t="shared" si="97"/>
        <v>0</v>
      </c>
      <c r="AF171" s="12">
        <f t="shared" si="97"/>
        <v>0</v>
      </c>
      <c r="AG171" s="13">
        <f t="shared" si="97"/>
        <v>0</v>
      </c>
      <c r="AH171" s="14"/>
      <c r="AI171" s="10"/>
    </row>
    <row r="172" spans="2:35" x14ac:dyDescent="0.35">
      <c r="B172" s="4" t="s">
        <v>62</v>
      </c>
      <c r="C172" s="4"/>
      <c r="D172" s="4"/>
      <c r="E172" s="25">
        <v>0</v>
      </c>
      <c r="F172" s="24"/>
      <c r="G172" s="24"/>
      <c r="H172" s="24"/>
      <c r="I172" s="4" t="s">
        <v>62</v>
      </c>
      <c r="J172" s="24"/>
      <c r="K172" s="4"/>
      <c r="L172" s="2">
        <v>0</v>
      </c>
      <c r="M172" s="1"/>
      <c r="N172" s="1"/>
      <c r="O172" s="1"/>
    </row>
    <row r="173" spans="2:35" s="45" customFormat="1" x14ac:dyDescent="0.35">
      <c r="B173" s="44" t="s">
        <v>63</v>
      </c>
      <c r="C173" s="44">
        <f>IF(G173+H173&gt;0,1,0)</f>
        <v>1</v>
      </c>
      <c r="D173" s="44"/>
      <c r="E173" s="44">
        <f>SUM(E166:E172)</f>
        <v>0</v>
      </c>
      <c r="F173" s="44">
        <f>SUM(F166:F172)</f>
        <v>12</v>
      </c>
      <c r="G173" s="44">
        <f>SUM(G166:G172)</f>
        <v>33</v>
      </c>
      <c r="H173" s="44">
        <f>SUM(H166:H172)</f>
        <v>132</v>
      </c>
      <c r="I173" s="44" t="s">
        <v>63</v>
      </c>
      <c r="J173" s="44">
        <f>IF(C173=1,1,0)</f>
        <v>1</v>
      </c>
      <c r="K173" s="44"/>
      <c r="L173" s="44">
        <f>SUM(L166:L172)</f>
        <v>16</v>
      </c>
      <c r="M173" s="44">
        <f>SUM(M166:M172)</f>
        <v>0</v>
      </c>
      <c r="N173" s="44">
        <f>SUM(N166:N172)</f>
        <v>132</v>
      </c>
      <c r="O173" s="44">
        <f>SUM(O166:O172)</f>
        <v>33</v>
      </c>
    </row>
    <row r="174" spans="2:35" ht="15" thickBot="1" x14ac:dyDescent="0.4"/>
    <row r="175" spans="2:35" ht="15" thickBot="1" x14ac:dyDescent="0.4">
      <c r="B175" s="56" t="str">
        <f>G4</f>
        <v>Tayside &amp; Fife</v>
      </c>
      <c r="C175" s="57"/>
      <c r="D175" s="57"/>
      <c r="E175" s="57"/>
      <c r="F175" s="57"/>
      <c r="G175" s="57"/>
      <c r="H175" s="58"/>
      <c r="I175" s="56" t="str">
        <f>H4</f>
        <v>West</v>
      </c>
      <c r="J175" s="57"/>
      <c r="K175" s="57"/>
      <c r="L175" s="57"/>
      <c r="M175" s="57"/>
      <c r="N175" s="57"/>
      <c r="O175" s="58"/>
      <c r="P175" s="54" t="s">
        <v>42</v>
      </c>
      <c r="Q175" s="55"/>
      <c r="R175" s="53"/>
      <c r="S175" s="53"/>
      <c r="T175" s="54" t="s">
        <v>43</v>
      </c>
      <c r="U175" s="55"/>
      <c r="V175" s="53"/>
      <c r="W175" s="53"/>
      <c r="X175" s="54" t="s">
        <v>44</v>
      </c>
      <c r="Y175" s="55"/>
      <c r="Z175" s="53"/>
      <c r="AA175" s="53"/>
      <c r="AB175" s="54" t="s">
        <v>45</v>
      </c>
      <c r="AC175" s="55"/>
      <c r="AD175" s="53"/>
      <c r="AE175" s="53"/>
      <c r="AF175" s="54" t="s">
        <v>46</v>
      </c>
      <c r="AG175" s="55"/>
      <c r="AH175" s="53"/>
      <c r="AI175" s="53"/>
    </row>
    <row r="176" spans="2:35" s="26" customFormat="1" ht="50.25" customHeight="1" x14ac:dyDescent="0.35">
      <c r="B176" s="38" t="s">
        <v>47</v>
      </c>
      <c r="C176" s="38" t="s">
        <v>9</v>
      </c>
      <c r="D176" s="38" t="s">
        <v>48</v>
      </c>
      <c r="E176" s="38" t="s">
        <v>49</v>
      </c>
      <c r="F176" s="38" t="s">
        <v>50</v>
      </c>
      <c r="G176" s="38" t="s">
        <v>51</v>
      </c>
      <c r="H176" s="38" t="s">
        <v>52</v>
      </c>
      <c r="I176" s="38" t="s">
        <v>47</v>
      </c>
      <c r="J176" s="38" t="s">
        <v>9</v>
      </c>
      <c r="K176" s="38" t="s">
        <v>48</v>
      </c>
      <c r="L176" s="38" t="s">
        <v>49</v>
      </c>
      <c r="M176" s="38" t="s">
        <v>50</v>
      </c>
      <c r="N176" s="38" t="s">
        <v>51</v>
      </c>
      <c r="O176" s="38" t="s">
        <v>52</v>
      </c>
      <c r="P176" s="39" t="s">
        <v>53</v>
      </c>
      <c r="Q176" s="40" t="s">
        <v>54</v>
      </c>
      <c r="R176" s="41" t="s">
        <v>55</v>
      </c>
      <c r="S176" s="42" t="s">
        <v>56</v>
      </c>
      <c r="T176" s="39" t="s">
        <v>53</v>
      </c>
      <c r="U176" s="40" t="s">
        <v>54</v>
      </c>
      <c r="V176" s="41" t="s">
        <v>55</v>
      </c>
      <c r="W176" s="42" t="s">
        <v>56</v>
      </c>
      <c r="X176" s="39" t="s">
        <v>53</v>
      </c>
      <c r="Y176" s="40" t="s">
        <v>54</v>
      </c>
      <c r="Z176" s="41" t="s">
        <v>55</v>
      </c>
      <c r="AA176" s="42" t="s">
        <v>56</v>
      </c>
      <c r="AB176" s="39" t="s">
        <v>53</v>
      </c>
      <c r="AC176" s="40" t="s">
        <v>54</v>
      </c>
      <c r="AD176" s="41" t="s">
        <v>53</v>
      </c>
      <c r="AE176" s="42" t="s">
        <v>54</v>
      </c>
      <c r="AF176" s="39" t="s">
        <v>53</v>
      </c>
      <c r="AG176" s="40" t="s">
        <v>54</v>
      </c>
      <c r="AH176" s="33" t="s">
        <v>55</v>
      </c>
      <c r="AI176" s="34" t="s">
        <v>56</v>
      </c>
    </row>
    <row r="177" spans="2:35" x14ac:dyDescent="0.35">
      <c r="B177" s="37" t="s">
        <v>71</v>
      </c>
      <c r="C177" s="4"/>
      <c r="D177" s="4">
        <f>IF(E177=3,1,0)</f>
        <v>0</v>
      </c>
      <c r="E177" s="4">
        <f t="shared" ref="E177:F180" si="98">SUM(R177,V177,Z177,AD177,AH177)</f>
        <v>2</v>
      </c>
      <c r="F177" s="4">
        <f t="shared" si="98"/>
        <v>3</v>
      </c>
      <c r="G177" s="4">
        <f t="shared" ref="G177:H180" si="99">SUM(P177,T177,X177,AB177,AF177)</f>
        <v>40</v>
      </c>
      <c r="H177" s="4">
        <f t="shared" si="99"/>
        <v>51</v>
      </c>
      <c r="I177" s="37" t="s">
        <v>72</v>
      </c>
      <c r="J177" s="4"/>
      <c r="K177" s="4">
        <f>IF(L177=3,1,0)</f>
        <v>1</v>
      </c>
      <c r="L177" s="3">
        <f>F177</f>
        <v>3</v>
      </c>
      <c r="M177" s="3">
        <f>E177</f>
        <v>2</v>
      </c>
      <c r="N177" s="3">
        <f>H177</f>
        <v>51</v>
      </c>
      <c r="O177" s="10">
        <f>G177</f>
        <v>40</v>
      </c>
      <c r="P177" s="8">
        <v>11</v>
      </c>
      <c r="Q177" s="9">
        <v>8</v>
      </c>
      <c r="R177" s="5">
        <f>IF(P177=Q177,0,IF(P177&gt;Q177,1,0))</f>
        <v>1</v>
      </c>
      <c r="S177" s="6">
        <f>IF(P177=Q177,0,IF(Q177&gt;P177,1,0))</f>
        <v>0</v>
      </c>
      <c r="T177" s="8">
        <v>12</v>
      </c>
      <c r="U177" s="9">
        <v>10</v>
      </c>
      <c r="V177" s="5">
        <f>IF(T177=U177,0,IF(T177&gt;U177,1,0))</f>
        <v>1</v>
      </c>
      <c r="W177" s="6">
        <f>IF(T177=U177,0,IF(U177&gt;T177,1,0))</f>
        <v>0</v>
      </c>
      <c r="X177" s="8">
        <v>5</v>
      </c>
      <c r="Y177" s="9">
        <v>11</v>
      </c>
      <c r="Z177" s="5">
        <f>IF(X177=Y177,0,IF(X177&gt;Y177,1,0))</f>
        <v>0</v>
      </c>
      <c r="AA177" s="6">
        <f>IF(X177=Y177,0,IF(Y177&gt;X177,1,0))</f>
        <v>1</v>
      </c>
      <c r="AB177" s="8">
        <v>4</v>
      </c>
      <c r="AC177" s="9">
        <v>11</v>
      </c>
      <c r="AD177" s="5">
        <f>IF(AB177=AC177,0,IF(AB177&gt;AC177,1,0))</f>
        <v>0</v>
      </c>
      <c r="AE177" s="6">
        <f>IF(AB177=AC177,0,IF(AC177&gt;AB177,1,0))</f>
        <v>1</v>
      </c>
      <c r="AF177" s="8">
        <v>8</v>
      </c>
      <c r="AG177" s="9">
        <v>11</v>
      </c>
      <c r="AH177" s="5">
        <f>IF(AF177=AG177,0,IF(AF177&gt;AG177,1,0))</f>
        <v>0</v>
      </c>
      <c r="AI177" s="6">
        <f>IF(AF177=AG177,0,IF(AG177&gt;AF177,1,0))</f>
        <v>1</v>
      </c>
    </row>
    <row r="178" spans="2:35" x14ac:dyDescent="0.35">
      <c r="B178" s="37" t="s">
        <v>77</v>
      </c>
      <c r="C178" s="4"/>
      <c r="D178" s="4">
        <f t="shared" ref="D178:D180" si="100">IF(E178=3,1,0)</f>
        <v>0</v>
      </c>
      <c r="E178" s="4">
        <f t="shared" si="98"/>
        <v>0</v>
      </c>
      <c r="F178" s="4">
        <f t="shared" si="98"/>
        <v>3</v>
      </c>
      <c r="G178" s="4">
        <f t="shared" si="99"/>
        <v>14</v>
      </c>
      <c r="H178" s="4">
        <f t="shared" si="99"/>
        <v>33</v>
      </c>
      <c r="I178" s="37" t="s">
        <v>78</v>
      </c>
      <c r="J178" s="4"/>
      <c r="K178" s="4">
        <f t="shared" ref="K178:K180" si="101">IF(L178=3,1,0)</f>
        <v>1</v>
      </c>
      <c r="L178" s="3">
        <f>F178</f>
        <v>3</v>
      </c>
      <c r="M178" s="3">
        <f>E178</f>
        <v>0</v>
      </c>
      <c r="N178" s="3">
        <f>H178</f>
        <v>33</v>
      </c>
      <c r="O178" s="10">
        <f>G178</f>
        <v>14</v>
      </c>
      <c r="P178" s="8">
        <v>8</v>
      </c>
      <c r="Q178" s="9">
        <v>11</v>
      </c>
      <c r="R178" s="5">
        <f>IF(P178=Q178,0,IF(P178&gt;Q178,1,0))</f>
        <v>0</v>
      </c>
      <c r="S178" s="6">
        <f>IF(P178=Q178,0,IF(Q178&gt;P178,1,0))</f>
        <v>1</v>
      </c>
      <c r="T178" s="8">
        <v>2</v>
      </c>
      <c r="U178" s="9">
        <v>11</v>
      </c>
      <c r="V178" s="5">
        <f>IF(T178=U178,0,IF(T178&gt;U178,1,0))</f>
        <v>0</v>
      </c>
      <c r="W178" s="6">
        <f>IF(T178=U178,0,IF(U178&gt;T178,1,0))</f>
        <v>1</v>
      </c>
      <c r="X178" s="8">
        <v>4</v>
      </c>
      <c r="Y178" s="9">
        <v>11</v>
      </c>
      <c r="Z178" s="5">
        <f>IF(X178=Y178,0,IF(X178&gt;Y178,1,0))</f>
        <v>0</v>
      </c>
      <c r="AA178" s="6">
        <f>IF(X178=Y178,0,IF(Y178&gt;X178,1,0))</f>
        <v>1</v>
      </c>
      <c r="AB178" s="8">
        <v>0</v>
      </c>
      <c r="AC178" s="9">
        <v>0</v>
      </c>
      <c r="AD178" s="5">
        <f>IF(AB178=AC178,0,IF(AB178&gt;AC178,1,0))</f>
        <v>0</v>
      </c>
      <c r="AE178" s="6">
        <f>IF(AB178=AC178,0,IF(AC178&gt;AB178,1,0))</f>
        <v>0</v>
      </c>
      <c r="AF178" s="8">
        <v>0</v>
      </c>
      <c r="AG178" s="9">
        <v>0</v>
      </c>
      <c r="AH178" s="5">
        <f t="shared" ref="AH178:AH180" si="102">IF(AF178=AG178,0,IF(AF178&gt;AG178,1,0))</f>
        <v>0</v>
      </c>
      <c r="AI178" s="6">
        <f t="shared" ref="AI178:AI180" si="103">IF(AF178=AG178,0,IF(AG178&gt;AF178,1,0))</f>
        <v>0</v>
      </c>
    </row>
    <row r="179" spans="2:35" x14ac:dyDescent="0.35">
      <c r="B179" s="37" t="s">
        <v>83</v>
      </c>
      <c r="C179" s="4"/>
      <c r="D179" s="4">
        <f t="shared" si="100"/>
        <v>0</v>
      </c>
      <c r="E179" s="4">
        <f t="shared" si="98"/>
        <v>0</v>
      </c>
      <c r="F179" s="4">
        <f t="shared" si="98"/>
        <v>3</v>
      </c>
      <c r="G179" s="4">
        <f t="shared" si="99"/>
        <v>10</v>
      </c>
      <c r="H179" s="4">
        <f t="shared" si="99"/>
        <v>33</v>
      </c>
      <c r="I179" s="37" t="s">
        <v>84</v>
      </c>
      <c r="J179" s="4"/>
      <c r="K179" s="4">
        <f t="shared" si="101"/>
        <v>1</v>
      </c>
      <c r="L179" s="3">
        <f>F179</f>
        <v>3</v>
      </c>
      <c r="M179" s="3">
        <f>E179</f>
        <v>0</v>
      </c>
      <c r="N179" s="3">
        <f>H179</f>
        <v>33</v>
      </c>
      <c r="O179" s="10">
        <f>G179</f>
        <v>10</v>
      </c>
      <c r="P179" s="8">
        <v>1</v>
      </c>
      <c r="Q179" s="9">
        <v>11</v>
      </c>
      <c r="R179" s="5">
        <f>IF(P179=Q179,0,IF(P179&gt;Q179,1,0))</f>
        <v>0</v>
      </c>
      <c r="S179" s="6">
        <f>IF(P179=Q179,0,IF(Q179&gt;P179,1,0))</f>
        <v>1</v>
      </c>
      <c r="T179" s="8">
        <v>5</v>
      </c>
      <c r="U179" s="9">
        <v>11</v>
      </c>
      <c r="V179" s="5">
        <f>IF(T179=U179,0,IF(T179&gt;U179,1,0))</f>
        <v>0</v>
      </c>
      <c r="W179" s="6">
        <f>IF(T179=U179,0,IF(U179&gt;T179,1,0))</f>
        <v>1</v>
      </c>
      <c r="X179" s="8">
        <v>4</v>
      </c>
      <c r="Y179" s="9">
        <v>11</v>
      </c>
      <c r="Z179" s="5">
        <f>IF(X179=Y179,0,IF(X179&gt;Y179,1,0))</f>
        <v>0</v>
      </c>
      <c r="AA179" s="6">
        <f>IF(X179=Y179,0,IF(Y179&gt;X179,1,0))</f>
        <v>1</v>
      </c>
      <c r="AB179" s="8">
        <v>0</v>
      </c>
      <c r="AC179" s="9">
        <v>0</v>
      </c>
      <c r="AD179" s="5">
        <f>IF(AB179=AC179,0,IF(AB179&gt;AC179,1,0))</f>
        <v>0</v>
      </c>
      <c r="AE179" s="6">
        <f>IF(AB179=AC179,0,IF(AC179&gt;AB179,1,0))</f>
        <v>0</v>
      </c>
      <c r="AF179" s="8">
        <v>0</v>
      </c>
      <c r="AG179" s="9">
        <v>0</v>
      </c>
      <c r="AH179" s="5">
        <f t="shared" si="102"/>
        <v>0</v>
      </c>
      <c r="AI179" s="6">
        <f t="shared" si="103"/>
        <v>0</v>
      </c>
    </row>
    <row r="180" spans="2:35" x14ac:dyDescent="0.35">
      <c r="B180" s="37" t="s">
        <v>89</v>
      </c>
      <c r="C180" s="4"/>
      <c r="D180" s="4">
        <f t="shared" si="100"/>
        <v>0</v>
      </c>
      <c r="E180" s="4">
        <f t="shared" si="98"/>
        <v>0</v>
      </c>
      <c r="F180" s="4">
        <f t="shared" si="98"/>
        <v>3</v>
      </c>
      <c r="G180" s="4">
        <f t="shared" si="99"/>
        <v>3</v>
      </c>
      <c r="H180" s="4">
        <f t="shared" si="99"/>
        <v>33</v>
      </c>
      <c r="I180" s="37" t="s">
        <v>93</v>
      </c>
      <c r="J180" s="4"/>
      <c r="K180" s="4">
        <f t="shared" si="101"/>
        <v>1</v>
      </c>
      <c r="L180" s="3">
        <f>F180</f>
        <v>3</v>
      </c>
      <c r="M180" s="3">
        <f>E180</f>
        <v>0</v>
      </c>
      <c r="N180" s="3">
        <f>H180</f>
        <v>33</v>
      </c>
      <c r="O180" s="10">
        <f>G180</f>
        <v>3</v>
      </c>
      <c r="P180" s="8">
        <v>0</v>
      </c>
      <c r="Q180" s="9">
        <v>11</v>
      </c>
      <c r="R180" s="5">
        <f>IF(P180=Q180,0,IF(P180&gt;Q180,1,0))</f>
        <v>0</v>
      </c>
      <c r="S180" s="6">
        <f>IF(P180=Q180,0,IF(Q180&gt;P180,1,0))</f>
        <v>1</v>
      </c>
      <c r="T180" s="8">
        <v>1</v>
      </c>
      <c r="U180" s="9">
        <v>11</v>
      </c>
      <c r="V180" s="5">
        <f>IF(T180=U180,0,IF(T180&gt;U180,1,0))</f>
        <v>0</v>
      </c>
      <c r="W180" s="6">
        <f>IF(T180=U180,0,IF(U180&gt;T180,1,0))</f>
        <v>1</v>
      </c>
      <c r="X180" s="8">
        <v>2</v>
      </c>
      <c r="Y180" s="9">
        <v>11</v>
      </c>
      <c r="Z180" s="5">
        <f>IF(X180=Y180,0,IF(X180&gt;Y180,1,0))</f>
        <v>0</v>
      </c>
      <c r="AA180" s="6">
        <f>IF(X180=Y180,0,IF(Y180&gt;X180,1,0))</f>
        <v>1</v>
      </c>
      <c r="AB180" s="8">
        <v>0</v>
      </c>
      <c r="AC180" s="9">
        <v>0</v>
      </c>
      <c r="AD180" s="5">
        <f>IF(AB180=AC180,0,IF(AB180&gt;AC180,1,0))</f>
        <v>0</v>
      </c>
      <c r="AE180" s="6">
        <f>IF(AB180=AC180,0,IF(AC180&gt;AB180,1,0))</f>
        <v>0</v>
      </c>
      <c r="AF180" s="8">
        <v>0</v>
      </c>
      <c r="AG180" s="9">
        <v>0</v>
      </c>
      <c r="AH180" s="5">
        <f t="shared" si="102"/>
        <v>0</v>
      </c>
      <c r="AI180" s="6">
        <f t="shared" si="103"/>
        <v>0</v>
      </c>
    </row>
    <row r="181" spans="2:35" x14ac:dyDescent="0.35">
      <c r="B181" s="4" t="s">
        <v>64</v>
      </c>
      <c r="C181" s="4"/>
      <c r="D181" s="4">
        <f>SUM(D177:D180)</f>
        <v>0</v>
      </c>
      <c r="E181" s="4"/>
      <c r="F181" s="4"/>
      <c r="G181" s="4"/>
      <c r="H181" s="4"/>
      <c r="I181" s="4"/>
      <c r="J181" s="4"/>
      <c r="K181" s="4">
        <f>SUM(K177:K180)</f>
        <v>4</v>
      </c>
      <c r="L181" s="3"/>
      <c r="M181" s="3"/>
      <c r="N181" s="3"/>
      <c r="O181" s="10"/>
      <c r="P181" s="21"/>
      <c r="Q181" s="22"/>
      <c r="R181" s="5"/>
      <c r="S181" s="6"/>
      <c r="T181" s="21"/>
      <c r="U181" s="22"/>
      <c r="V181" s="5"/>
      <c r="W181" s="6"/>
      <c r="X181" s="21"/>
      <c r="Y181" s="22"/>
      <c r="Z181" s="5"/>
      <c r="AA181" s="6"/>
      <c r="AB181" s="21"/>
      <c r="AC181" s="22"/>
      <c r="AD181" s="5"/>
      <c r="AE181" s="6"/>
      <c r="AF181" s="21"/>
      <c r="AG181" s="22"/>
      <c r="AH181" s="5"/>
      <c r="AI181" s="6"/>
    </row>
    <row r="182" spans="2:35" ht="15" thickBot="1" x14ac:dyDescent="0.4">
      <c r="B182" s="4" t="s">
        <v>61</v>
      </c>
      <c r="C182" s="4"/>
      <c r="D182" s="4"/>
      <c r="E182" s="24">
        <f>IF(SUM(D177:D180)&gt;2,$D$13,IF(SUM(D177:D180)&lt;2,0,IF(G184&gt;H184,$D$13,IF(G184&lt;H184,0,IF(E177&gt;F177,$D$13,0)))))</f>
        <v>0</v>
      </c>
      <c r="F182" s="24"/>
      <c r="G182" s="24"/>
      <c r="H182" s="24"/>
      <c r="I182" s="4" t="s">
        <v>61</v>
      </c>
      <c r="J182" s="24"/>
      <c r="K182" s="4"/>
      <c r="L182" s="1">
        <f>IF(SUM(K177:K180)&gt;2,$D$13,IF(SUM(K177:K180)&lt;2,0,IF(N184&gt;O184,$D$13,IF(N184&lt;O184,0,IF(L177&gt;M177,$D$13,0)))))</f>
        <v>4</v>
      </c>
      <c r="M182" s="1"/>
      <c r="N182" s="1"/>
      <c r="O182" s="6"/>
      <c r="P182" s="12">
        <f>SUM(P177:P180)</f>
        <v>20</v>
      </c>
      <c r="Q182" s="13">
        <f t="shared" ref="Q182:AG182" si="104">SUM(Q177:Q180)</f>
        <v>41</v>
      </c>
      <c r="R182" s="14">
        <f t="shared" si="104"/>
        <v>1</v>
      </c>
      <c r="S182" s="10">
        <f t="shared" si="104"/>
        <v>3</v>
      </c>
      <c r="T182" s="12">
        <f t="shared" si="104"/>
        <v>20</v>
      </c>
      <c r="U182" s="13">
        <f t="shared" si="104"/>
        <v>43</v>
      </c>
      <c r="V182" s="14">
        <f t="shared" si="104"/>
        <v>1</v>
      </c>
      <c r="W182" s="10">
        <f t="shared" si="104"/>
        <v>3</v>
      </c>
      <c r="X182" s="12">
        <f t="shared" si="104"/>
        <v>15</v>
      </c>
      <c r="Y182" s="13">
        <f t="shared" si="104"/>
        <v>44</v>
      </c>
      <c r="Z182" s="14">
        <f t="shared" si="104"/>
        <v>0</v>
      </c>
      <c r="AA182" s="10">
        <f t="shared" si="104"/>
        <v>4</v>
      </c>
      <c r="AB182" s="12">
        <f t="shared" si="104"/>
        <v>4</v>
      </c>
      <c r="AC182" s="13">
        <f t="shared" si="104"/>
        <v>11</v>
      </c>
      <c r="AD182" s="14">
        <f t="shared" si="104"/>
        <v>0</v>
      </c>
      <c r="AE182" s="10">
        <f t="shared" si="104"/>
        <v>1</v>
      </c>
      <c r="AF182" s="12">
        <f t="shared" si="104"/>
        <v>8</v>
      </c>
      <c r="AG182" s="13">
        <f t="shared" si="104"/>
        <v>11</v>
      </c>
      <c r="AH182" s="14"/>
      <c r="AI182" s="10"/>
    </row>
    <row r="183" spans="2:35" x14ac:dyDescent="0.35">
      <c r="B183" s="4" t="s">
        <v>62</v>
      </c>
      <c r="C183" s="4"/>
      <c r="D183" s="4"/>
      <c r="E183" s="25">
        <v>0</v>
      </c>
      <c r="F183" s="24"/>
      <c r="G183" s="24"/>
      <c r="H183" s="24"/>
      <c r="I183" s="4" t="s">
        <v>62</v>
      </c>
      <c r="J183" s="24"/>
      <c r="K183" s="4"/>
      <c r="L183" s="2">
        <v>0</v>
      </c>
      <c r="M183" s="1"/>
      <c r="N183" s="1"/>
      <c r="O183" s="1"/>
    </row>
    <row r="184" spans="2:35" s="45" customFormat="1" x14ac:dyDescent="0.35">
      <c r="B184" s="44" t="s">
        <v>63</v>
      </c>
      <c r="C184" s="44">
        <f>IF(G184+H184&gt;0,1,0)</f>
        <v>1</v>
      </c>
      <c r="D184" s="44"/>
      <c r="E184" s="44">
        <f>SUM(E177:E183)</f>
        <v>2</v>
      </c>
      <c r="F184" s="44">
        <f>SUM(F177:F183)</f>
        <v>12</v>
      </c>
      <c r="G184" s="44">
        <f>SUM(G177:G183)</f>
        <v>67</v>
      </c>
      <c r="H184" s="44">
        <f>SUM(H177:H183)</f>
        <v>150</v>
      </c>
      <c r="I184" s="44" t="s">
        <v>63</v>
      </c>
      <c r="J184" s="44">
        <f>IF(C184=1,1,0)</f>
        <v>1</v>
      </c>
      <c r="K184" s="44"/>
      <c r="L184" s="44">
        <f>SUM(L177:L183)</f>
        <v>16</v>
      </c>
      <c r="M184" s="44">
        <f>SUM(M177:M183)</f>
        <v>2</v>
      </c>
      <c r="N184" s="44">
        <f>SUM(N177:N183)</f>
        <v>150</v>
      </c>
      <c r="O184" s="44">
        <f>SUM(O177:O183)</f>
        <v>67</v>
      </c>
    </row>
  </sheetData>
  <mergeCells count="180">
    <mergeCell ref="X175:Y175"/>
    <mergeCell ref="Z175:AA175"/>
    <mergeCell ref="AB175:AC175"/>
    <mergeCell ref="AD175:AE175"/>
    <mergeCell ref="AF175:AG175"/>
    <mergeCell ref="AH175:AI175"/>
    <mergeCell ref="B175:H175"/>
    <mergeCell ref="I175:O175"/>
    <mergeCell ref="P175:Q175"/>
    <mergeCell ref="R175:S175"/>
    <mergeCell ref="T175:U175"/>
    <mergeCell ref="V175:W175"/>
    <mergeCell ref="X164:Y164"/>
    <mergeCell ref="Z164:AA164"/>
    <mergeCell ref="AB164:AC164"/>
    <mergeCell ref="AD164:AE164"/>
    <mergeCell ref="AF164:AG164"/>
    <mergeCell ref="AH164:AI164"/>
    <mergeCell ref="B164:H164"/>
    <mergeCell ref="I164:O164"/>
    <mergeCell ref="P164:Q164"/>
    <mergeCell ref="R164:S164"/>
    <mergeCell ref="T164:U164"/>
    <mergeCell ref="V164:W164"/>
    <mergeCell ref="X153:Y153"/>
    <mergeCell ref="Z153:AA153"/>
    <mergeCell ref="AB153:AC153"/>
    <mergeCell ref="AD153:AE153"/>
    <mergeCell ref="AF153:AG153"/>
    <mergeCell ref="AH153:AI153"/>
    <mergeCell ref="B153:H153"/>
    <mergeCell ref="I153:O153"/>
    <mergeCell ref="P153:Q153"/>
    <mergeCell ref="R153:S153"/>
    <mergeCell ref="T153:U153"/>
    <mergeCell ref="V153:W153"/>
    <mergeCell ref="X142:Y142"/>
    <mergeCell ref="Z142:AA142"/>
    <mergeCell ref="AB142:AC142"/>
    <mergeCell ref="AD142:AE142"/>
    <mergeCell ref="AF142:AG142"/>
    <mergeCell ref="AH142:AI142"/>
    <mergeCell ref="B142:H142"/>
    <mergeCell ref="I142:O142"/>
    <mergeCell ref="P142:Q142"/>
    <mergeCell ref="R142:S142"/>
    <mergeCell ref="T142:U142"/>
    <mergeCell ref="V142:W142"/>
    <mergeCell ref="X131:Y131"/>
    <mergeCell ref="Z131:AA131"/>
    <mergeCell ref="AB131:AC131"/>
    <mergeCell ref="AD131:AE131"/>
    <mergeCell ref="AF131:AG131"/>
    <mergeCell ref="AH131:AI131"/>
    <mergeCell ref="B131:H131"/>
    <mergeCell ref="I131:O131"/>
    <mergeCell ref="P131:Q131"/>
    <mergeCell ref="R131:S131"/>
    <mergeCell ref="T131:U131"/>
    <mergeCell ref="V131:W131"/>
    <mergeCell ref="X120:Y120"/>
    <mergeCell ref="Z120:AA120"/>
    <mergeCell ref="AB120:AC120"/>
    <mergeCell ref="AD120:AE120"/>
    <mergeCell ref="AF120:AG120"/>
    <mergeCell ref="AH120:AI120"/>
    <mergeCell ref="B120:H120"/>
    <mergeCell ref="I120:O120"/>
    <mergeCell ref="P120:Q120"/>
    <mergeCell ref="R120:S120"/>
    <mergeCell ref="T120:U120"/>
    <mergeCell ref="V120:W120"/>
    <mergeCell ref="X39:Y39"/>
    <mergeCell ref="Z39:AA39"/>
    <mergeCell ref="AB39:AC39"/>
    <mergeCell ref="AD39:AE39"/>
    <mergeCell ref="AF39:AG39"/>
    <mergeCell ref="AH39:AI39"/>
    <mergeCell ref="B39:H39"/>
    <mergeCell ref="I39:O39"/>
    <mergeCell ref="P39:Q39"/>
    <mergeCell ref="R39:S39"/>
    <mergeCell ref="T39:U39"/>
    <mergeCell ref="V39:W39"/>
    <mergeCell ref="X28:Y28"/>
    <mergeCell ref="Z28:AA28"/>
    <mergeCell ref="AB28:AC28"/>
    <mergeCell ref="AD28:AE28"/>
    <mergeCell ref="AF28:AG28"/>
    <mergeCell ref="AH28:AI28"/>
    <mergeCell ref="B28:H28"/>
    <mergeCell ref="I28:O28"/>
    <mergeCell ref="P28:Q28"/>
    <mergeCell ref="R28:S28"/>
    <mergeCell ref="T28:U28"/>
    <mergeCell ref="V28:W28"/>
    <mergeCell ref="X17:Y17"/>
    <mergeCell ref="Z17:AA17"/>
    <mergeCell ref="AB17:AC17"/>
    <mergeCell ref="AD17:AE17"/>
    <mergeCell ref="AF17:AG17"/>
    <mergeCell ref="AH17:AI17"/>
    <mergeCell ref="B17:H17"/>
    <mergeCell ref="I17:O17"/>
    <mergeCell ref="P17:Q17"/>
    <mergeCell ref="R17:S17"/>
    <mergeCell ref="T17:U17"/>
    <mergeCell ref="V17:W17"/>
    <mergeCell ref="AD50:AE50"/>
    <mergeCell ref="AF50:AG50"/>
    <mergeCell ref="AH50:AI50"/>
    <mergeCell ref="B62:H62"/>
    <mergeCell ref="I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B50:H50"/>
    <mergeCell ref="I50:O50"/>
    <mergeCell ref="P50:Q50"/>
    <mergeCell ref="R50:S50"/>
    <mergeCell ref="T50:U50"/>
    <mergeCell ref="V50:W50"/>
    <mergeCell ref="X50:Y50"/>
    <mergeCell ref="Z50:AA50"/>
    <mergeCell ref="AB50:AC50"/>
    <mergeCell ref="AD74:AE74"/>
    <mergeCell ref="AF74:AG74"/>
    <mergeCell ref="AH74:AI74"/>
    <mergeCell ref="B86:H86"/>
    <mergeCell ref="I86:O86"/>
    <mergeCell ref="P86:Q86"/>
    <mergeCell ref="R86:S86"/>
    <mergeCell ref="T86:U86"/>
    <mergeCell ref="V86:W86"/>
    <mergeCell ref="X86:Y86"/>
    <mergeCell ref="Z86:AA86"/>
    <mergeCell ref="AB86:AC86"/>
    <mergeCell ref="AD86:AE86"/>
    <mergeCell ref="AF86:AG86"/>
    <mergeCell ref="AH86:AI86"/>
    <mergeCell ref="B74:H74"/>
    <mergeCell ref="I74:O74"/>
    <mergeCell ref="P74:Q74"/>
    <mergeCell ref="R74:S74"/>
    <mergeCell ref="T74:U74"/>
    <mergeCell ref="V74:W74"/>
    <mergeCell ref="X74:Y74"/>
    <mergeCell ref="Z74:AA74"/>
    <mergeCell ref="AB74:AC74"/>
    <mergeCell ref="AD98:AE98"/>
    <mergeCell ref="AF98:AG98"/>
    <mergeCell ref="AH98:AI98"/>
    <mergeCell ref="B109:H109"/>
    <mergeCell ref="I109:O109"/>
    <mergeCell ref="P109:Q109"/>
    <mergeCell ref="R109:S109"/>
    <mergeCell ref="T109:U109"/>
    <mergeCell ref="V109:W109"/>
    <mergeCell ref="X109:Y109"/>
    <mergeCell ref="Z109:AA109"/>
    <mergeCell ref="AB109:AC109"/>
    <mergeCell ref="AD109:AE109"/>
    <mergeCell ref="AF109:AG109"/>
    <mergeCell ref="AH109:AI109"/>
    <mergeCell ref="B98:H98"/>
    <mergeCell ref="I98:O98"/>
    <mergeCell ref="P98:Q98"/>
    <mergeCell ref="R98:S98"/>
    <mergeCell ref="T98:U98"/>
    <mergeCell ref="V98:W98"/>
    <mergeCell ref="X98:Y98"/>
    <mergeCell ref="Z98:AA98"/>
    <mergeCell ref="AB98:AC98"/>
  </mergeCells>
  <dataValidations count="6">
    <dataValidation type="list" allowBlank="1" showInputMessage="1" showErrorMessage="1" sqref="I111:I114 I144:I147 I166:I169 I177:I180 I65:I68" xr:uid="{00000000-0002-0000-0100-000000000000}">
      <formula1>$H$5:$H$11</formula1>
    </dataValidation>
    <dataValidation type="list" allowBlank="1" showInputMessage="1" showErrorMessage="1" sqref="I133:I136 I155:I158 B177:B180 I53:I56 I100:I103" xr:uid="{00000000-0002-0000-0100-000001000000}">
      <formula1>$G$5:$G$11</formula1>
    </dataValidation>
    <dataValidation type="list" allowBlank="1" showInputMessage="1" showErrorMessage="1" sqref="B155:B158 B166:B169 I122:I125 I41:I44 I89:I92" xr:uid="{00000000-0002-0000-0100-000002000000}">
      <formula1>$F$5:$F$11</formula1>
    </dataValidation>
    <dataValidation type="list" allowBlank="1" showInputMessage="1" showErrorMessage="1" sqref="B122:B125 B133:B136 B144:B147 I30:I33 I77:I80" xr:uid="{00000000-0002-0000-0100-000003000000}">
      <formula1>$E$5:$E$11</formula1>
    </dataValidation>
    <dataValidation type="list" allowBlank="1" showInputMessage="1" showErrorMessage="1" sqref="B111:B114 I19:I22 B77:B80 B89:B92 B100:B103" xr:uid="{00000000-0002-0000-0100-000004000000}">
      <formula1>$D$5:$D$11</formula1>
    </dataValidation>
    <dataValidation type="list" allowBlank="1" showInputMessage="1" showErrorMessage="1" sqref="B53:B56 B19:B22 B30:B33 B41:B44 B65:B68" xr:uid="{00000000-0002-0000-0100-000005000000}">
      <formula1>$B$5:$B$11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9" orientation="landscape" horizontalDpi="4294967293" verticalDpi="0" r:id="rId1"/>
  <rowBreaks count="2" manualBreakCount="2">
    <brk id="60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I184"/>
  <sheetViews>
    <sheetView zoomScale="75" zoomScaleNormal="75" workbookViewId="0">
      <pane xSplit="3" ySplit="12" topLeftCell="D112" activePane="bottomRight" state="frozen"/>
      <selection activeCell="M7" sqref="M7"/>
      <selection pane="topRight" activeCell="M7" sqref="M7"/>
      <selection pane="bottomLeft" activeCell="M7" sqref="M7"/>
      <selection pane="bottomRight" activeCell="P115" sqref="P115"/>
    </sheetView>
  </sheetViews>
  <sheetFormatPr defaultRowHeight="14.5" x14ac:dyDescent="0.35"/>
  <cols>
    <col min="1" max="1" width="2.7265625" customWidth="1"/>
    <col min="2" max="2" width="17.453125" customWidth="1"/>
    <col min="3" max="3" width="6.453125" hidden="1" customWidth="1"/>
    <col min="4" max="4" width="13" customWidth="1"/>
    <col min="5" max="5" width="11.1796875" customWidth="1"/>
    <col min="6" max="6" width="11.54296875" customWidth="1"/>
    <col min="7" max="7" width="11.81640625" customWidth="1"/>
    <col min="8" max="8" width="10.1796875" customWidth="1"/>
    <col min="9" max="9" width="15.453125" customWidth="1"/>
    <col min="10" max="10" width="18.453125" hidden="1" customWidth="1"/>
    <col min="11" max="11" width="18.453125" bestFit="1" customWidth="1"/>
    <col min="12" max="12" width="7.1796875" customWidth="1"/>
    <col min="13" max="13" width="8.26953125" customWidth="1"/>
    <col min="14" max="14" width="10.26953125" customWidth="1"/>
    <col min="15" max="15" width="8" customWidth="1"/>
    <col min="16" max="16" width="4.54296875" customWidth="1"/>
    <col min="17" max="17" width="5.1796875" customWidth="1"/>
    <col min="18" max="19" width="9.1796875" hidden="1" customWidth="1"/>
    <col min="20" max="20" width="4.54296875" customWidth="1"/>
    <col min="21" max="21" width="5.453125" customWidth="1"/>
    <col min="22" max="23" width="9.1796875" hidden="1" customWidth="1"/>
    <col min="24" max="24" width="4.453125" customWidth="1"/>
    <col min="25" max="25" width="5.81640625" customWidth="1"/>
    <col min="26" max="27" width="9.1796875" hidden="1" customWidth="1"/>
    <col min="28" max="28" width="4.453125" customWidth="1"/>
    <col min="29" max="29" width="5.54296875" customWidth="1"/>
    <col min="30" max="31" width="9.1796875" hidden="1" customWidth="1"/>
    <col min="32" max="32" width="4.1796875" customWidth="1"/>
    <col min="33" max="33" width="5.26953125" customWidth="1"/>
    <col min="34" max="35" width="9.1796875" hidden="1" customWidth="1"/>
  </cols>
  <sheetData>
    <row r="2" spans="2:25" x14ac:dyDescent="0.35">
      <c r="B2" s="27" t="s">
        <v>95</v>
      </c>
      <c r="K2" s="27" t="s">
        <v>1</v>
      </c>
    </row>
    <row r="4" spans="2:25" s="26" customFormat="1" ht="43.5" x14ac:dyDescent="0.35">
      <c r="B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  <c r="P4"/>
    </row>
    <row r="5" spans="2:25" x14ac:dyDescent="0.35">
      <c r="B5" s="35" t="s">
        <v>96</v>
      </c>
      <c r="C5" s="36"/>
      <c r="D5" s="35" t="s">
        <v>97</v>
      </c>
      <c r="E5" s="35" t="s">
        <v>98</v>
      </c>
      <c r="F5" s="35" t="s">
        <v>99</v>
      </c>
      <c r="G5" s="35" t="s">
        <v>57</v>
      </c>
      <c r="H5" s="35" t="s">
        <v>100</v>
      </c>
      <c r="K5" s="1" t="s">
        <v>2</v>
      </c>
      <c r="L5" s="24">
        <f>SUM(C26,C37,C48,C60,C72)</f>
        <v>4</v>
      </c>
      <c r="M5" s="24">
        <f>SUM(E26,E37,E48,E60,E72)</f>
        <v>25</v>
      </c>
      <c r="N5" s="24">
        <f>SUM((G26-H26),(G37-H37),(G48-H48),(G60-H60),(G72-H72))</f>
        <v>-32</v>
      </c>
      <c r="O5" s="24">
        <f>IF(SUM(E24,E35,E46,E58,E70)&gt;0,(SUM(E24,E35,E46,E58,E70)/4),0)</f>
        <v>1</v>
      </c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2:25" x14ac:dyDescent="0.35">
      <c r="B6" s="35" t="s">
        <v>101</v>
      </c>
      <c r="C6" s="36"/>
      <c r="D6" s="35" t="s">
        <v>102</v>
      </c>
      <c r="E6" s="35" t="s">
        <v>103</v>
      </c>
      <c r="F6" s="35" t="s">
        <v>104</v>
      </c>
      <c r="G6" s="35" t="s">
        <v>58</v>
      </c>
      <c r="H6" s="35" t="s">
        <v>105</v>
      </c>
      <c r="K6" s="1" t="s">
        <v>3</v>
      </c>
      <c r="L6" s="24">
        <f>SUM(J26,C84,C96,C107,C118)</f>
        <v>4</v>
      </c>
      <c r="M6" s="24">
        <f>SUM(L26,E84,E96,E107,E118)</f>
        <v>51</v>
      </c>
      <c r="N6" s="24">
        <f>SUM((N26-O26),(G84-H84),(G96-H96),(G107-H107),(G118-H118))</f>
        <v>186</v>
      </c>
      <c r="O6" s="24">
        <f>IF(SUM(L24,E82,E94,E105,E116)&gt;0,(SUM(L24,E82,E94,E105,E116)/4),0)</f>
        <v>3</v>
      </c>
      <c r="P6" s="29"/>
      <c r="Q6" s="29"/>
      <c r="R6" s="29"/>
      <c r="S6" s="29"/>
      <c r="T6" s="29" t="s">
        <v>25</v>
      </c>
      <c r="U6" s="29"/>
      <c r="V6" s="29"/>
      <c r="W6" s="29"/>
      <c r="X6" s="29"/>
      <c r="Y6" s="29"/>
    </row>
    <row r="7" spans="2:25" x14ac:dyDescent="0.35">
      <c r="B7" s="35" t="s">
        <v>106</v>
      </c>
      <c r="C7" s="36"/>
      <c r="D7" s="35" t="s">
        <v>107</v>
      </c>
      <c r="E7" s="35" t="s">
        <v>108</v>
      </c>
      <c r="F7" s="35" t="s">
        <v>109</v>
      </c>
      <c r="G7" s="35" t="s">
        <v>59</v>
      </c>
      <c r="H7" s="35" t="s">
        <v>110</v>
      </c>
      <c r="K7" s="1" t="s">
        <v>4</v>
      </c>
      <c r="L7" s="24">
        <f>SUM(J37,J84,C129,C140,C151)</f>
        <v>4</v>
      </c>
      <c r="M7" s="24">
        <f>SUM(L37,L84,E129,E140,E151)</f>
        <v>0</v>
      </c>
      <c r="N7" s="24">
        <f>SUM((N37-O37),(N84-O84),(G129-H129),(G140-H140),(G151-H151))</f>
        <v>-415</v>
      </c>
      <c r="O7" s="24">
        <f>IF(SUM(L35,L82,E127,E138,E149)&gt;0,(SUM(L35,L82,E127,E138,E149)/4),0)</f>
        <v>0</v>
      </c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2:25" x14ac:dyDescent="0.35">
      <c r="B8" s="35" t="s">
        <v>111</v>
      </c>
      <c r="C8" s="36"/>
      <c r="D8" s="35" t="s">
        <v>112</v>
      </c>
      <c r="E8" s="35" t="s">
        <v>113</v>
      </c>
      <c r="F8" s="35" t="s">
        <v>114</v>
      </c>
      <c r="G8" s="35" t="s">
        <v>60</v>
      </c>
      <c r="H8" s="35" t="s">
        <v>115</v>
      </c>
      <c r="K8" s="1" t="s">
        <v>5</v>
      </c>
      <c r="L8" s="24">
        <f>SUM(J48,J96,J129,C162,C173)</f>
        <v>4</v>
      </c>
      <c r="M8" s="24">
        <f>SUM(L48,L96,L129,E162,E173)</f>
        <v>32</v>
      </c>
      <c r="N8" s="24">
        <f>SUM((N48-O48),(N96-O96),(N129-O129),(G162-H162),(G173-H173))</f>
        <v>14</v>
      </c>
      <c r="O8" s="24">
        <f>IF(SUM(L46,L94,L127,E160,E171)&gt;0,(SUM(L46,L94,L127,E160,E171)/4),0)</f>
        <v>2</v>
      </c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x14ac:dyDescent="0.35">
      <c r="B9" s="35"/>
      <c r="C9" s="36"/>
      <c r="D9" s="35" t="s">
        <v>188</v>
      </c>
      <c r="E9" s="35" t="s">
        <v>168</v>
      </c>
      <c r="F9" s="35" t="s">
        <v>116</v>
      </c>
      <c r="G9" s="35" t="s">
        <v>117</v>
      </c>
      <c r="H9" s="35" t="s">
        <v>118</v>
      </c>
      <c r="K9" s="1" t="s">
        <v>6</v>
      </c>
      <c r="L9" s="24">
        <f>SUM(J60,J107,J139,J162,C184)</f>
        <v>0</v>
      </c>
      <c r="M9" s="24">
        <f>SUM(L60,L107,L140,L162,E184)</f>
        <v>0</v>
      </c>
      <c r="N9" s="24">
        <f>SUM((N60-O60),(N107-O107),(N140-O140),(N162-O162),(G184-H184))</f>
        <v>0</v>
      </c>
      <c r="O9" s="24">
        <f>IF(SUM(L58,L105,L138,L160,E182)&gt;0,(SUM(L58,L105,L138,L160,E182)/4),0)</f>
        <v>0</v>
      </c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2:25" x14ac:dyDescent="0.35">
      <c r="B10" s="35"/>
      <c r="C10" s="36"/>
      <c r="D10" s="35" t="s">
        <v>119</v>
      </c>
      <c r="E10" s="35"/>
      <c r="F10" s="35" t="s">
        <v>120</v>
      </c>
      <c r="G10" s="35" t="s">
        <v>121</v>
      </c>
      <c r="H10" s="35"/>
      <c r="K10" s="1" t="s">
        <v>7</v>
      </c>
      <c r="L10" s="24">
        <f>SUM(J72,J118,J151,J173,J184)</f>
        <v>4</v>
      </c>
      <c r="M10" s="24">
        <f>SUM(L72,L118,L151,L173,L184)</f>
        <v>62</v>
      </c>
      <c r="N10" s="24">
        <f>SUM((N72-O72),(N118-O118),(N151-O151),(N173-O173),(N184-O184))</f>
        <v>247</v>
      </c>
      <c r="O10" s="24">
        <f>IF(SUM(L70,L116,L149,L171,L182)&gt;0,(SUM(L70,L116,L149,L171,L182)/4),0)</f>
        <v>4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2:25" x14ac:dyDescent="0.35">
      <c r="B11" s="35"/>
      <c r="C11" s="36"/>
      <c r="D11" s="35" t="s">
        <v>189</v>
      </c>
      <c r="E11" s="35"/>
      <c r="F11" s="35"/>
      <c r="G11" s="35" t="s">
        <v>122</v>
      </c>
      <c r="H11" s="35"/>
    </row>
    <row r="13" spans="2:25" x14ac:dyDescent="0.35">
      <c r="B13" s="27" t="s">
        <v>40</v>
      </c>
      <c r="D13" s="2">
        <v>4</v>
      </c>
    </row>
    <row r="15" spans="2:25" x14ac:dyDescent="0.35">
      <c r="B15" s="27" t="s">
        <v>41</v>
      </c>
    </row>
    <row r="16" spans="2:25" ht="15" thickBot="1" x14ac:dyDescent="0.4"/>
    <row r="17" spans="2:35" ht="15" thickBot="1" x14ac:dyDescent="0.4">
      <c r="B17" s="56" t="str">
        <f>B4</f>
        <v>Central</v>
      </c>
      <c r="C17" s="57"/>
      <c r="D17" s="57"/>
      <c r="E17" s="57"/>
      <c r="F17" s="57"/>
      <c r="G17" s="57"/>
      <c r="H17" s="58"/>
      <c r="I17" s="56" t="str">
        <f>D4</f>
        <v>East</v>
      </c>
      <c r="J17" s="57"/>
      <c r="K17" s="57"/>
      <c r="L17" s="57"/>
      <c r="M17" s="57"/>
      <c r="N17" s="57"/>
      <c r="O17" s="58"/>
      <c r="P17" s="54" t="s">
        <v>42</v>
      </c>
      <c r="Q17" s="55"/>
      <c r="R17" s="53"/>
      <c r="S17" s="53"/>
      <c r="T17" s="54" t="s">
        <v>43</v>
      </c>
      <c r="U17" s="55"/>
      <c r="V17" s="53"/>
      <c r="W17" s="53"/>
      <c r="X17" s="54" t="s">
        <v>44</v>
      </c>
      <c r="Y17" s="55"/>
      <c r="Z17" s="53"/>
      <c r="AA17" s="53"/>
      <c r="AB17" s="54" t="s">
        <v>45</v>
      </c>
      <c r="AC17" s="55"/>
      <c r="AD17" s="53"/>
      <c r="AE17" s="53"/>
      <c r="AF17" s="54" t="s">
        <v>46</v>
      </c>
      <c r="AG17" s="55"/>
      <c r="AH17" s="53"/>
      <c r="AI17" s="53"/>
    </row>
    <row r="18" spans="2:35" s="26" customFormat="1" ht="50.25" customHeight="1" x14ac:dyDescent="0.35">
      <c r="B18" s="38" t="s">
        <v>47</v>
      </c>
      <c r="C18" s="38" t="s">
        <v>9</v>
      </c>
      <c r="D18" s="38" t="s">
        <v>48</v>
      </c>
      <c r="E18" s="38" t="s">
        <v>49</v>
      </c>
      <c r="F18" s="38" t="s">
        <v>50</v>
      </c>
      <c r="G18" s="38" t="s">
        <v>51</v>
      </c>
      <c r="H18" s="38" t="s">
        <v>52</v>
      </c>
      <c r="I18" s="38" t="s">
        <v>47</v>
      </c>
      <c r="J18" s="38" t="s">
        <v>9</v>
      </c>
      <c r="K18" s="38" t="s">
        <v>48</v>
      </c>
      <c r="L18" s="38" t="s">
        <v>49</v>
      </c>
      <c r="M18" s="38" t="s">
        <v>50</v>
      </c>
      <c r="N18" s="38" t="s">
        <v>51</v>
      </c>
      <c r="O18" s="38" t="s">
        <v>52</v>
      </c>
      <c r="P18" s="39" t="s">
        <v>53</v>
      </c>
      <c r="Q18" s="40" t="s">
        <v>54</v>
      </c>
      <c r="R18" s="41" t="s">
        <v>55</v>
      </c>
      <c r="S18" s="42" t="s">
        <v>56</v>
      </c>
      <c r="T18" s="39" t="s">
        <v>53</v>
      </c>
      <c r="U18" s="40" t="s">
        <v>54</v>
      </c>
      <c r="V18" s="41" t="s">
        <v>55</v>
      </c>
      <c r="W18" s="42" t="s">
        <v>56</v>
      </c>
      <c r="X18" s="39" t="s">
        <v>53</v>
      </c>
      <c r="Y18" s="40" t="s">
        <v>54</v>
      </c>
      <c r="Z18" s="41" t="s">
        <v>55</v>
      </c>
      <c r="AA18" s="42" t="s">
        <v>56</v>
      </c>
      <c r="AB18" s="39" t="s">
        <v>53</v>
      </c>
      <c r="AC18" s="40" t="s">
        <v>54</v>
      </c>
      <c r="AD18" s="41" t="s">
        <v>53</v>
      </c>
      <c r="AE18" s="42" t="s">
        <v>54</v>
      </c>
      <c r="AF18" s="39" t="s">
        <v>53</v>
      </c>
      <c r="AG18" s="40" t="s">
        <v>54</v>
      </c>
      <c r="AH18" s="33" t="s">
        <v>55</v>
      </c>
      <c r="AI18" s="34" t="s">
        <v>56</v>
      </c>
    </row>
    <row r="19" spans="2:35" x14ac:dyDescent="0.35">
      <c r="B19" s="37" t="s">
        <v>96</v>
      </c>
      <c r="C19" s="4"/>
      <c r="D19" s="4">
        <f>IF(E19=3,1,0)</f>
        <v>0</v>
      </c>
      <c r="E19" s="4">
        <f t="shared" ref="E19:F22" si="0">SUM(R19,V19,Z19,AD19,AH19)</f>
        <v>2</v>
      </c>
      <c r="F19" s="4">
        <f t="shared" si="0"/>
        <v>3</v>
      </c>
      <c r="G19" s="4">
        <f t="shared" ref="G19:H22" si="1">SUM(P19,T19,X19,AB19,AF19)</f>
        <v>39</v>
      </c>
      <c r="H19" s="4">
        <f t="shared" si="1"/>
        <v>47</v>
      </c>
      <c r="I19" s="37" t="s">
        <v>102</v>
      </c>
      <c r="J19" s="4"/>
      <c r="K19" s="4">
        <f>IF(L19=3,1,0)</f>
        <v>1</v>
      </c>
      <c r="L19" s="3">
        <f>F19</f>
        <v>3</v>
      </c>
      <c r="M19" s="3">
        <f>E19</f>
        <v>2</v>
      </c>
      <c r="N19" s="3">
        <f>H19</f>
        <v>47</v>
      </c>
      <c r="O19" s="10">
        <f>G19</f>
        <v>39</v>
      </c>
      <c r="P19" s="8">
        <v>5</v>
      </c>
      <c r="Q19" s="9">
        <v>11</v>
      </c>
      <c r="R19" s="5">
        <f>IF(P19=Q19,0,IF(P19&gt;Q19,1,0))</f>
        <v>0</v>
      </c>
      <c r="S19" s="6">
        <f>IF(P19=Q19,0,IF(Q19&gt;P19,1,0))</f>
        <v>1</v>
      </c>
      <c r="T19" s="8">
        <v>11</v>
      </c>
      <c r="U19" s="9">
        <v>8</v>
      </c>
      <c r="V19" s="5">
        <f>IF(T19=U19,0,IF(T19&gt;U19,1,0))</f>
        <v>1</v>
      </c>
      <c r="W19" s="6">
        <f>IF(T19=U19,0,IF(U19&gt;T19,1,0))</f>
        <v>0</v>
      </c>
      <c r="X19" s="8">
        <v>7</v>
      </c>
      <c r="Y19" s="9">
        <v>11</v>
      </c>
      <c r="Z19" s="5">
        <f>IF(X19=Y19,0,IF(X19&gt;Y19,1,0))</f>
        <v>0</v>
      </c>
      <c r="AA19" s="6">
        <f>IF(X19=Y19,0,IF(Y19&gt;X19,1,0))</f>
        <v>1</v>
      </c>
      <c r="AB19" s="8">
        <v>11</v>
      </c>
      <c r="AC19" s="9">
        <v>6</v>
      </c>
      <c r="AD19" s="5">
        <f>IF(AB19=AC19,0,IF(AB19&gt;AC19,1,0))</f>
        <v>1</v>
      </c>
      <c r="AE19" s="6">
        <f>IF(AB19=AC19,0,IF(AC19&gt;AB19,1,0))</f>
        <v>0</v>
      </c>
      <c r="AF19" s="8">
        <v>5</v>
      </c>
      <c r="AG19" s="9">
        <v>11</v>
      </c>
      <c r="AH19" s="5">
        <f>IF(AF19=AG19,0,IF(AF19&gt;AG19,1,0))</f>
        <v>0</v>
      </c>
      <c r="AI19" s="6">
        <f>IF(AF19=AG19,0,IF(AG19&gt;AF19,1,0))</f>
        <v>1</v>
      </c>
    </row>
    <row r="20" spans="2:35" x14ac:dyDescent="0.35">
      <c r="B20" s="37" t="s">
        <v>101</v>
      </c>
      <c r="C20" s="4"/>
      <c r="D20" s="4">
        <f t="shared" ref="D20:D22" si="2">IF(E20=3,1,0)</f>
        <v>0</v>
      </c>
      <c r="E20" s="4">
        <f t="shared" si="0"/>
        <v>1</v>
      </c>
      <c r="F20" s="4">
        <f t="shared" si="0"/>
        <v>3</v>
      </c>
      <c r="G20" s="4">
        <f t="shared" si="1"/>
        <v>43</v>
      </c>
      <c r="H20" s="4">
        <f t="shared" si="1"/>
        <v>48</v>
      </c>
      <c r="I20" s="37" t="s">
        <v>188</v>
      </c>
      <c r="J20" s="4"/>
      <c r="K20" s="4">
        <f t="shared" ref="K20:K22" si="3">IF(L20=3,1,0)</f>
        <v>1</v>
      </c>
      <c r="L20" s="3">
        <f>F20</f>
        <v>3</v>
      </c>
      <c r="M20" s="3">
        <f>E20</f>
        <v>1</v>
      </c>
      <c r="N20" s="3">
        <f>H20</f>
        <v>48</v>
      </c>
      <c r="O20" s="10">
        <f>G20</f>
        <v>43</v>
      </c>
      <c r="P20" s="8">
        <v>13</v>
      </c>
      <c r="Q20" s="9">
        <v>11</v>
      </c>
      <c r="R20" s="5">
        <f>IF(P20=Q20,0,IF(P20&gt;Q20,1,0))</f>
        <v>1</v>
      </c>
      <c r="S20" s="6">
        <f>IF(P20=Q20,0,IF(Q20&gt;P20,1,0))</f>
        <v>0</v>
      </c>
      <c r="T20" s="8">
        <v>9</v>
      </c>
      <c r="U20" s="9">
        <v>11</v>
      </c>
      <c r="V20" s="5">
        <f>IF(T20=U20,0,IF(T20&gt;U20,1,0))</f>
        <v>0</v>
      </c>
      <c r="W20" s="6">
        <f>IF(T20=U20,0,IF(U20&gt;T20,1,0))</f>
        <v>1</v>
      </c>
      <c r="X20" s="8">
        <v>8</v>
      </c>
      <c r="Y20" s="9">
        <v>11</v>
      </c>
      <c r="Z20" s="5">
        <f>IF(X20=Y20,0,IF(X20&gt;Y20,1,0))</f>
        <v>0</v>
      </c>
      <c r="AA20" s="6">
        <f>IF(X20=Y20,0,IF(Y20&gt;X20,1,0))</f>
        <v>1</v>
      </c>
      <c r="AB20" s="8">
        <v>13</v>
      </c>
      <c r="AC20" s="9">
        <v>15</v>
      </c>
      <c r="AD20" s="5">
        <f>IF(AB20=AC20,0,IF(AB20&gt;AC20,1,0))</f>
        <v>0</v>
      </c>
      <c r="AE20" s="6">
        <f>IF(AB20=AC20,0,IF(AC20&gt;AB20,1,0))</f>
        <v>1</v>
      </c>
      <c r="AF20" s="8">
        <v>0</v>
      </c>
      <c r="AG20" s="9">
        <v>0</v>
      </c>
      <c r="AH20" s="5">
        <f t="shared" ref="AH20:AH22" si="4">IF(AF20=AG20,0,IF(AF20&gt;AG20,1,0))</f>
        <v>0</v>
      </c>
      <c r="AI20" s="6">
        <f t="shared" ref="AI20:AI22" si="5">IF(AF20=AG20,0,IF(AG20&gt;AF20,1,0))</f>
        <v>0</v>
      </c>
    </row>
    <row r="21" spans="2:35" x14ac:dyDescent="0.35">
      <c r="B21" s="37" t="s">
        <v>106</v>
      </c>
      <c r="C21" s="4"/>
      <c r="D21" s="4">
        <f t="shared" si="2"/>
        <v>0</v>
      </c>
      <c r="E21" s="4">
        <f t="shared" si="0"/>
        <v>0</v>
      </c>
      <c r="F21" s="4">
        <f t="shared" si="0"/>
        <v>3</v>
      </c>
      <c r="G21" s="4">
        <f t="shared" si="1"/>
        <v>7</v>
      </c>
      <c r="H21" s="4">
        <f t="shared" si="1"/>
        <v>33</v>
      </c>
      <c r="I21" s="37" t="s">
        <v>189</v>
      </c>
      <c r="J21" s="4"/>
      <c r="K21" s="4">
        <f t="shared" si="3"/>
        <v>1</v>
      </c>
      <c r="L21" s="3">
        <f>F21</f>
        <v>3</v>
      </c>
      <c r="M21" s="3">
        <f>E21</f>
        <v>0</v>
      </c>
      <c r="N21" s="3">
        <f>H21</f>
        <v>33</v>
      </c>
      <c r="O21" s="10">
        <f>G21</f>
        <v>7</v>
      </c>
      <c r="P21" s="8">
        <v>3</v>
      </c>
      <c r="Q21" s="9">
        <v>11</v>
      </c>
      <c r="R21" s="5">
        <f>IF(P21=Q21,0,IF(P21&gt;Q21,1,0))</f>
        <v>0</v>
      </c>
      <c r="S21" s="6">
        <f>IF(P21=Q21,0,IF(Q21&gt;P21,1,0))</f>
        <v>1</v>
      </c>
      <c r="T21" s="8">
        <v>2</v>
      </c>
      <c r="U21" s="9">
        <v>11</v>
      </c>
      <c r="V21" s="5">
        <f>IF(T21=U21,0,IF(T21&gt;U21,1,0))</f>
        <v>0</v>
      </c>
      <c r="W21" s="6">
        <f>IF(T21=U21,0,IF(U21&gt;T21,1,0))</f>
        <v>1</v>
      </c>
      <c r="X21" s="8">
        <v>2</v>
      </c>
      <c r="Y21" s="9">
        <v>11</v>
      </c>
      <c r="Z21" s="5">
        <f>IF(X21=Y21,0,IF(X21&gt;Y21,1,0))</f>
        <v>0</v>
      </c>
      <c r="AA21" s="6">
        <f>IF(X21=Y21,0,IF(Y21&gt;X21,1,0))</f>
        <v>1</v>
      </c>
      <c r="AB21" s="8">
        <v>0</v>
      </c>
      <c r="AC21" s="9">
        <v>0</v>
      </c>
      <c r="AD21" s="5">
        <f>IF(AB21=AC21,0,IF(AB21&gt;AC21,1,0))</f>
        <v>0</v>
      </c>
      <c r="AE21" s="6">
        <f>IF(AB21=AC21,0,IF(AC21&gt;AB21,1,0))</f>
        <v>0</v>
      </c>
      <c r="AF21" s="8">
        <v>0</v>
      </c>
      <c r="AG21" s="9">
        <v>0</v>
      </c>
      <c r="AH21" s="5">
        <f t="shared" si="4"/>
        <v>0</v>
      </c>
      <c r="AI21" s="6">
        <f t="shared" si="5"/>
        <v>0</v>
      </c>
    </row>
    <row r="22" spans="2:35" x14ac:dyDescent="0.35">
      <c r="B22" s="37" t="s">
        <v>111</v>
      </c>
      <c r="C22" s="4"/>
      <c r="D22" s="4">
        <f t="shared" si="2"/>
        <v>0</v>
      </c>
      <c r="E22" s="4">
        <f t="shared" si="0"/>
        <v>0</v>
      </c>
      <c r="F22" s="4">
        <f t="shared" si="0"/>
        <v>3</v>
      </c>
      <c r="G22" s="4">
        <f t="shared" si="1"/>
        <v>12</v>
      </c>
      <c r="H22" s="4">
        <f t="shared" si="1"/>
        <v>33</v>
      </c>
      <c r="I22" s="37" t="s">
        <v>119</v>
      </c>
      <c r="J22" s="4"/>
      <c r="K22" s="4">
        <f t="shared" si="3"/>
        <v>1</v>
      </c>
      <c r="L22" s="3">
        <f>F22</f>
        <v>3</v>
      </c>
      <c r="M22" s="3">
        <f>E22</f>
        <v>0</v>
      </c>
      <c r="N22" s="3">
        <f>H22</f>
        <v>33</v>
      </c>
      <c r="O22" s="10">
        <f>G22</f>
        <v>12</v>
      </c>
      <c r="P22" s="8">
        <v>3</v>
      </c>
      <c r="Q22" s="9">
        <v>11</v>
      </c>
      <c r="R22" s="5">
        <f>IF(P22=Q22,0,IF(P22&gt;Q22,1,0))</f>
        <v>0</v>
      </c>
      <c r="S22" s="6">
        <f>IF(P22=Q22,0,IF(Q22&gt;P22,1,0))</f>
        <v>1</v>
      </c>
      <c r="T22" s="8">
        <v>3</v>
      </c>
      <c r="U22" s="9">
        <v>11</v>
      </c>
      <c r="V22" s="5">
        <f>IF(T22=U22,0,IF(T22&gt;U22,1,0))</f>
        <v>0</v>
      </c>
      <c r="W22" s="6">
        <f>IF(T22=U22,0,IF(U22&gt;T22,1,0))</f>
        <v>1</v>
      </c>
      <c r="X22" s="8">
        <v>6</v>
      </c>
      <c r="Y22" s="9">
        <v>11</v>
      </c>
      <c r="Z22" s="5">
        <f>IF(X22=Y22,0,IF(X22&gt;Y22,1,0))</f>
        <v>0</v>
      </c>
      <c r="AA22" s="6">
        <f>IF(X22=Y22,0,IF(Y22&gt;X22,1,0))</f>
        <v>1</v>
      </c>
      <c r="AB22" s="8">
        <v>0</v>
      </c>
      <c r="AC22" s="9">
        <v>0</v>
      </c>
      <c r="AD22" s="5">
        <f>IF(AB22=AC22,0,IF(AB22&gt;AC22,1,0))</f>
        <v>0</v>
      </c>
      <c r="AE22" s="6">
        <f>IF(AB22=AC22,0,IF(AC22&gt;AB22,1,0))</f>
        <v>0</v>
      </c>
      <c r="AF22" s="8">
        <v>0</v>
      </c>
      <c r="AG22" s="9">
        <v>0</v>
      </c>
      <c r="AH22" s="5">
        <f t="shared" si="4"/>
        <v>0</v>
      </c>
      <c r="AI22" s="6">
        <f t="shared" si="5"/>
        <v>0</v>
      </c>
    </row>
    <row r="23" spans="2:35" x14ac:dyDescent="0.35">
      <c r="B23" s="4" t="s">
        <v>48</v>
      </c>
      <c r="C23" s="4"/>
      <c r="D23" s="4">
        <f>SUM(D19:D22)</f>
        <v>0</v>
      </c>
      <c r="E23" s="4"/>
      <c r="F23" s="4"/>
      <c r="G23" s="4"/>
      <c r="H23" s="4"/>
      <c r="I23" s="4"/>
      <c r="J23" s="4"/>
      <c r="K23" s="4">
        <f>SUM(K19:K22)</f>
        <v>4</v>
      </c>
      <c r="L23" s="3"/>
      <c r="M23" s="3"/>
      <c r="N23" s="3"/>
      <c r="O23" s="10"/>
      <c r="P23" s="21"/>
      <c r="Q23" s="22"/>
      <c r="R23" s="5"/>
      <c r="S23" s="6"/>
      <c r="T23" s="21"/>
      <c r="U23" s="22"/>
      <c r="V23" s="5"/>
      <c r="W23" s="6"/>
      <c r="X23" s="21"/>
      <c r="Y23" s="22"/>
      <c r="Z23" s="5"/>
      <c r="AA23" s="6"/>
      <c r="AB23" s="21"/>
      <c r="AC23" s="22"/>
      <c r="AD23" s="5"/>
      <c r="AE23" s="6"/>
      <c r="AF23" s="21"/>
      <c r="AG23" s="22"/>
      <c r="AH23" s="5"/>
      <c r="AI23" s="6"/>
    </row>
    <row r="24" spans="2:35" ht="15" thickBot="1" x14ac:dyDescent="0.4">
      <c r="B24" s="4" t="s">
        <v>61</v>
      </c>
      <c r="C24" s="4"/>
      <c r="D24" s="4"/>
      <c r="E24" s="24">
        <f>IF(SUM(D19:D22)&gt;2,$D$13,IF(SUM(D19:D22)&lt;2,0,IF(G26&gt;H26,$D$13,IF(G26&lt;H26,0,IF(E19&gt;F19,$D$13,0)))))</f>
        <v>0</v>
      </c>
      <c r="F24" s="24"/>
      <c r="G24" s="24"/>
      <c r="H24" s="24"/>
      <c r="I24" s="4" t="s">
        <v>61</v>
      </c>
      <c r="J24" s="24"/>
      <c r="K24" s="4"/>
      <c r="L24" s="1">
        <f>IF(SUM(K19:K22)&gt;2,$D$13,IF(SUM(K19:K22)&lt;2,0,IF(N26&gt;O26,$D$13,IF(N26&lt;O26,0,IF(L19&gt;M19,$D$13,0)))))</f>
        <v>4</v>
      </c>
      <c r="M24" s="1"/>
      <c r="N24" s="1"/>
      <c r="O24" s="6"/>
      <c r="P24" s="12">
        <f>SUM(P19:P22)</f>
        <v>24</v>
      </c>
      <c r="Q24" s="13">
        <f t="shared" ref="Q24:AG24" si="6">SUM(Q19:Q22)</f>
        <v>44</v>
      </c>
      <c r="R24" s="14">
        <f t="shared" si="6"/>
        <v>1</v>
      </c>
      <c r="S24" s="10">
        <f t="shared" si="6"/>
        <v>3</v>
      </c>
      <c r="T24" s="12">
        <f t="shared" si="6"/>
        <v>25</v>
      </c>
      <c r="U24" s="13">
        <f t="shared" si="6"/>
        <v>41</v>
      </c>
      <c r="V24" s="14">
        <f t="shared" si="6"/>
        <v>1</v>
      </c>
      <c r="W24" s="10">
        <f t="shared" si="6"/>
        <v>3</v>
      </c>
      <c r="X24" s="12">
        <f t="shared" si="6"/>
        <v>23</v>
      </c>
      <c r="Y24" s="13">
        <f t="shared" si="6"/>
        <v>44</v>
      </c>
      <c r="Z24" s="14">
        <f t="shared" si="6"/>
        <v>0</v>
      </c>
      <c r="AA24" s="10">
        <f t="shared" si="6"/>
        <v>4</v>
      </c>
      <c r="AB24" s="12">
        <f t="shared" si="6"/>
        <v>24</v>
      </c>
      <c r="AC24" s="13">
        <f t="shared" si="6"/>
        <v>21</v>
      </c>
      <c r="AD24" s="14">
        <f t="shared" si="6"/>
        <v>1</v>
      </c>
      <c r="AE24" s="10">
        <f t="shared" si="6"/>
        <v>1</v>
      </c>
      <c r="AF24" s="12">
        <f t="shared" si="6"/>
        <v>5</v>
      </c>
      <c r="AG24" s="13">
        <f t="shared" si="6"/>
        <v>11</v>
      </c>
      <c r="AH24" s="14"/>
      <c r="AI24" s="10"/>
    </row>
    <row r="25" spans="2:35" x14ac:dyDescent="0.35">
      <c r="B25" s="4" t="s">
        <v>62</v>
      </c>
      <c r="C25" s="4"/>
      <c r="D25" s="4"/>
      <c r="E25" s="25">
        <v>0</v>
      </c>
      <c r="F25" s="24"/>
      <c r="G25" s="24"/>
      <c r="H25" s="24"/>
      <c r="I25" s="4" t="s">
        <v>62</v>
      </c>
      <c r="J25" s="24"/>
      <c r="K25" s="4"/>
      <c r="L25" s="2">
        <v>0</v>
      </c>
      <c r="M25" s="1"/>
      <c r="N25" s="1"/>
      <c r="O25" s="1"/>
    </row>
    <row r="26" spans="2:35" s="45" customFormat="1" x14ac:dyDescent="0.35">
      <c r="B26" s="44" t="s">
        <v>63</v>
      </c>
      <c r="C26" s="44">
        <f>IF(G26+H26&gt;0,1,0)</f>
        <v>1</v>
      </c>
      <c r="D26" s="44"/>
      <c r="E26" s="44">
        <f>SUM(E19:E25)</f>
        <v>3</v>
      </c>
      <c r="F26" s="44">
        <f>SUM(F19:F25)</f>
        <v>12</v>
      </c>
      <c r="G26" s="44">
        <f>SUM(G19:G25)</f>
        <v>101</v>
      </c>
      <c r="H26" s="44">
        <f>SUM(H19:H25)</f>
        <v>161</v>
      </c>
      <c r="I26" s="44" t="s">
        <v>63</v>
      </c>
      <c r="J26" s="44">
        <f>IF(C26=1,1,0)</f>
        <v>1</v>
      </c>
      <c r="K26" s="44"/>
      <c r="L26" s="44">
        <f>SUM(L19:L25)</f>
        <v>16</v>
      </c>
      <c r="M26" s="44">
        <f>SUM(M19:M25)</f>
        <v>3</v>
      </c>
      <c r="N26" s="44">
        <f>SUM(N19:N25)</f>
        <v>161</v>
      </c>
      <c r="O26" s="44">
        <f>SUM(O19:O25)</f>
        <v>101</v>
      </c>
    </row>
    <row r="27" spans="2:35" ht="15" thickBot="1" x14ac:dyDescent="0.4"/>
    <row r="28" spans="2:35" ht="15" thickBot="1" x14ac:dyDescent="0.4">
      <c r="B28" s="56" t="str">
        <f>B4</f>
        <v>Central</v>
      </c>
      <c r="C28" s="57"/>
      <c r="D28" s="57"/>
      <c r="E28" s="57"/>
      <c r="F28" s="57"/>
      <c r="G28" s="57"/>
      <c r="H28" s="58"/>
      <c r="I28" s="56" t="str">
        <f>E4</f>
        <v>Grampian</v>
      </c>
      <c r="J28" s="57"/>
      <c r="K28" s="57"/>
      <c r="L28" s="57"/>
      <c r="M28" s="57"/>
      <c r="N28" s="57"/>
      <c r="O28" s="58"/>
      <c r="P28" s="54" t="s">
        <v>42</v>
      </c>
      <c r="Q28" s="55"/>
      <c r="R28" s="53"/>
      <c r="S28" s="53"/>
      <c r="T28" s="54" t="s">
        <v>43</v>
      </c>
      <c r="U28" s="55"/>
      <c r="V28" s="53"/>
      <c r="W28" s="53"/>
      <c r="X28" s="54" t="s">
        <v>44</v>
      </c>
      <c r="Y28" s="55"/>
      <c r="Z28" s="53"/>
      <c r="AA28" s="53"/>
      <c r="AB28" s="54" t="s">
        <v>45</v>
      </c>
      <c r="AC28" s="55"/>
      <c r="AD28" s="53"/>
      <c r="AE28" s="53"/>
      <c r="AF28" s="54" t="s">
        <v>46</v>
      </c>
      <c r="AG28" s="55"/>
      <c r="AH28" s="53"/>
      <c r="AI28" s="53"/>
    </row>
    <row r="29" spans="2:35" s="26" customFormat="1" ht="50.25" customHeight="1" x14ac:dyDescent="0.35">
      <c r="B29" s="38" t="s">
        <v>47</v>
      </c>
      <c r="C29" s="38" t="s">
        <v>9</v>
      </c>
      <c r="D29" s="38" t="s">
        <v>48</v>
      </c>
      <c r="E29" s="38" t="s">
        <v>49</v>
      </c>
      <c r="F29" s="38" t="s">
        <v>50</v>
      </c>
      <c r="G29" s="38" t="s">
        <v>51</v>
      </c>
      <c r="H29" s="38" t="s">
        <v>52</v>
      </c>
      <c r="I29" s="38" t="s">
        <v>47</v>
      </c>
      <c r="J29" s="38" t="s">
        <v>9</v>
      </c>
      <c r="K29" s="38" t="s">
        <v>48</v>
      </c>
      <c r="L29" s="38" t="s">
        <v>49</v>
      </c>
      <c r="M29" s="38" t="s">
        <v>50</v>
      </c>
      <c r="N29" s="38" t="s">
        <v>51</v>
      </c>
      <c r="O29" s="38" t="s">
        <v>52</v>
      </c>
      <c r="P29" s="39" t="s">
        <v>53</v>
      </c>
      <c r="Q29" s="40" t="s">
        <v>54</v>
      </c>
      <c r="R29" s="41" t="s">
        <v>55</v>
      </c>
      <c r="S29" s="42" t="s">
        <v>56</v>
      </c>
      <c r="T29" s="39" t="s">
        <v>53</v>
      </c>
      <c r="U29" s="40" t="s">
        <v>54</v>
      </c>
      <c r="V29" s="41" t="s">
        <v>55</v>
      </c>
      <c r="W29" s="42" t="s">
        <v>56</v>
      </c>
      <c r="X29" s="39" t="s">
        <v>53</v>
      </c>
      <c r="Y29" s="40" t="s">
        <v>54</v>
      </c>
      <c r="Z29" s="41" t="s">
        <v>55</v>
      </c>
      <c r="AA29" s="42" t="s">
        <v>56</v>
      </c>
      <c r="AB29" s="39" t="s">
        <v>53</v>
      </c>
      <c r="AC29" s="40" t="s">
        <v>54</v>
      </c>
      <c r="AD29" s="41" t="s">
        <v>53</v>
      </c>
      <c r="AE29" s="42" t="s">
        <v>54</v>
      </c>
      <c r="AF29" s="39" t="s">
        <v>53</v>
      </c>
      <c r="AG29" s="40" t="s">
        <v>54</v>
      </c>
      <c r="AH29" s="33" t="s">
        <v>55</v>
      </c>
      <c r="AI29" s="34" t="s">
        <v>56</v>
      </c>
    </row>
    <row r="30" spans="2:35" x14ac:dyDescent="0.35">
      <c r="B30" s="37" t="s">
        <v>96</v>
      </c>
      <c r="C30" s="4"/>
      <c r="D30" s="4">
        <f>IF(E30=3,1,0)</f>
        <v>1</v>
      </c>
      <c r="E30" s="4">
        <f t="shared" ref="E30:F33" si="7">SUM(R30,V30,Z30,AD30,AH30)</f>
        <v>3</v>
      </c>
      <c r="F30" s="4">
        <f t="shared" si="7"/>
        <v>0</v>
      </c>
      <c r="G30" s="4">
        <f t="shared" ref="G30:H33" si="8">SUM(P30,T30,X30,AB30,AF30)</f>
        <v>33</v>
      </c>
      <c r="H30" s="4">
        <f t="shared" si="8"/>
        <v>4</v>
      </c>
      <c r="I30" s="37" t="s">
        <v>103</v>
      </c>
      <c r="J30" s="4"/>
      <c r="K30" s="4">
        <f>IF(L30=3,1,0)</f>
        <v>0</v>
      </c>
      <c r="L30" s="3">
        <f>F30</f>
        <v>0</v>
      </c>
      <c r="M30" s="3">
        <f>E30</f>
        <v>3</v>
      </c>
      <c r="N30" s="3">
        <f>H30</f>
        <v>4</v>
      </c>
      <c r="O30" s="10">
        <f>G30</f>
        <v>33</v>
      </c>
      <c r="P30" s="8">
        <v>11</v>
      </c>
      <c r="Q30" s="9">
        <v>1</v>
      </c>
      <c r="R30" s="5">
        <f>IF(P30=Q30,0,IF(P30&gt;Q30,1,0))</f>
        <v>1</v>
      </c>
      <c r="S30" s="6">
        <f>IF(P30=Q30,0,IF(Q30&gt;P30,1,0))</f>
        <v>0</v>
      </c>
      <c r="T30" s="8">
        <v>11</v>
      </c>
      <c r="U30" s="9">
        <v>2</v>
      </c>
      <c r="V30" s="5">
        <f>IF(T30=U30,0,IF(T30&gt;U30,1,0))</f>
        <v>1</v>
      </c>
      <c r="W30" s="6">
        <f>IF(T30=U30,0,IF(U30&gt;T30,1,0))</f>
        <v>0</v>
      </c>
      <c r="X30" s="8">
        <v>11</v>
      </c>
      <c r="Y30" s="9">
        <v>1</v>
      </c>
      <c r="Z30" s="5">
        <f>IF(X30=Y30,0,IF(X30&gt;Y30,1,0))</f>
        <v>1</v>
      </c>
      <c r="AA30" s="6">
        <f>IF(X30=Y30,0,IF(Y30&gt;X30,1,0))</f>
        <v>0</v>
      </c>
      <c r="AB30" s="8">
        <v>0</v>
      </c>
      <c r="AC30" s="9">
        <v>0</v>
      </c>
      <c r="AD30" s="5">
        <f>IF(AB30=AC30,0,IF(AB30&gt;AC30,1,0))</f>
        <v>0</v>
      </c>
      <c r="AE30" s="6">
        <f>IF(AB30=AC30,0,IF(AC30&gt;AB30,1,0))</f>
        <v>0</v>
      </c>
      <c r="AF30" s="8">
        <v>0</v>
      </c>
      <c r="AG30" s="9">
        <v>0</v>
      </c>
      <c r="AH30" s="5">
        <f>IF(AF30=AG30,0,IF(AF30&gt;AG30,1,0))</f>
        <v>0</v>
      </c>
      <c r="AI30" s="6">
        <f>IF(AF30=AG30,0,IF(AG30&gt;AF30,1,0))</f>
        <v>0</v>
      </c>
    </row>
    <row r="31" spans="2:35" x14ac:dyDescent="0.35">
      <c r="B31" s="37" t="s">
        <v>101</v>
      </c>
      <c r="C31" s="4"/>
      <c r="D31" s="4">
        <f t="shared" ref="D31:D33" si="9">IF(E31=3,1,0)</f>
        <v>1</v>
      </c>
      <c r="E31" s="4">
        <f t="shared" si="7"/>
        <v>3</v>
      </c>
      <c r="F31" s="4">
        <f t="shared" si="7"/>
        <v>0</v>
      </c>
      <c r="G31" s="4">
        <f t="shared" si="8"/>
        <v>33</v>
      </c>
      <c r="H31" s="4">
        <f t="shared" si="8"/>
        <v>7</v>
      </c>
      <c r="I31" s="37" t="s">
        <v>108</v>
      </c>
      <c r="J31" s="4"/>
      <c r="K31" s="4">
        <f t="shared" ref="K31:K33" si="10">IF(L31=3,1,0)</f>
        <v>0</v>
      </c>
      <c r="L31" s="3">
        <f>F31</f>
        <v>0</v>
      </c>
      <c r="M31" s="3">
        <f>E31</f>
        <v>3</v>
      </c>
      <c r="N31" s="3">
        <f>H31</f>
        <v>7</v>
      </c>
      <c r="O31" s="10">
        <f>G31</f>
        <v>33</v>
      </c>
      <c r="P31" s="8">
        <v>11</v>
      </c>
      <c r="Q31" s="9">
        <v>2</v>
      </c>
      <c r="R31" s="5">
        <f>IF(P31=Q31,0,IF(P31&gt;Q31,1,0))</f>
        <v>1</v>
      </c>
      <c r="S31" s="6">
        <f>IF(P31=Q31,0,IF(Q31&gt;P31,1,0))</f>
        <v>0</v>
      </c>
      <c r="T31" s="8">
        <v>11</v>
      </c>
      <c r="U31" s="9">
        <v>3</v>
      </c>
      <c r="V31" s="5">
        <f>IF(T31=U31,0,IF(T31&gt;U31,1,0))</f>
        <v>1</v>
      </c>
      <c r="W31" s="6">
        <f>IF(T31=U31,0,IF(U31&gt;T31,1,0))</f>
        <v>0</v>
      </c>
      <c r="X31" s="8">
        <v>11</v>
      </c>
      <c r="Y31" s="9">
        <v>2</v>
      </c>
      <c r="Z31" s="5">
        <f>IF(X31=Y31,0,IF(X31&gt;Y31,1,0))</f>
        <v>1</v>
      </c>
      <c r="AA31" s="6">
        <f>IF(X31=Y31,0,IF(Y31&gt;X31,1,0))</f>
        <v>0</v>
      </c>
      <c r="AB31" s="8">
        <v>0</v>
      </c>
      <c r="AC31" s="9">
        <v>0</v>
      </c>
      <c r="AD31" s="5">
        <f>IF(AB31=AC31,0,IF(AB31&gt;AC31,1,0))</f>
        <v>0</v>
      </c>
      <c r="AE31" s="6">
        <f>IF(AB31=AC31,0,IF(AC31&gt;AB31,1,0))</f>
        <v>0</v>
      </c>
      <c r="AF31" s="8">
        <v>0</v>
      </c>
      <c r="AG31" s="9">
        <v>0</v>
      </c>
      <c r="AH31" s="5">
        <f t="shared" ref="AH31:AH33" si="11">IF(AF31=AG31,0,IF(AF31&gt;AG31,1,0))</f>
        <v>0</v>
      </c>
      <c r="AI31" s="6">
        <f t="shared" ref="AI31:AI33" si="12">IF(AF31=AG31,0,IF(AG31&gt;AF31,1,0))</f>
        <v>0</v>
      </c>
    </row>
    <row r="32" spans="2:35" x14ac:dyDescent="0.35">
      <c r="B32" s="37" t="s">
        <v>106</v>
      </c>
      <c r="C32" s="4"/>
      <c r="D32" s="4">
        <f t="shared" si="9"/>
        <v>1</v>
      </c>
      <c r="E32" s="4">
        <f t="shared" si="7"/>
        <v>3</v>
      </c>
      <c r="F32" s="4">
        <f t="shared" si="7"/>
        <v>0</v>
      </c>
      <c r="G32" s="4">
        <f t="shared" si="8"/>
        <v>33</v>
      </c>
      <c r="H32" s="4">
        <f t="shared" si="8"/>
        <v>14</v>
      </c>
      <c r="I32" s="37" t="s">
        <v>113</v>
      </c>
      <c r="J32" s="4"/>
      <c r="K32" s="4">
        <f t="shared" si="10"/>
        <v>0</v>
      </c>
      <c r="L32" s="3">
        <f>F32</f>
        <v>0</v>
      </c>
      <c r="M32" s="3">
        <f>E32</f>
        <v>3</v>
      </c>
      <c r="N32" s="3">
        <f>H32</f>
        <v>14</v>
      </c>
      <c r="O32" s="10">
        <f>G32</f>
        <v>33</v>
      </c>
      <c r="P32" s="8">
        <v>11</v>
      </c>
      <c r="Q32" s="9">
        <v>4</v>
      </c>
      <c r="R32" s="5">
        <f>IF(P32=Q32,0,IF(P32&gt;Q32,1,0))</f>
        <v>1</v>
      </c>
      <c r="S32" s="6">
        <f>IF(P32=Q32,0,IF(Q32&gt;P32,1,0))</f>
        <v>0</v>
      </c>
      <c r="T32" s="8">
        <v>11</v>
      </c>
      <c r="U32" s="9">
        <v>2</v>
      </c>
      <c r="V32" s="5">
        <f>IF(T32=U32,0,IF(T32&gt;U32,1,0))</f>
        <v>1</v>
      </c>
      <c r="W32" s="6">
        <f>IF(T32=U32,0,IF(U32&gt;T32,1,0))</f>
        <v>0</v>
      </c>
      <c r="X32" s="8">
        <v>11</v>
      </c>
      <c r="Y32" s="9">
        <v>8</v>
      </c>
      <c r="Z32" s="5">
        <f>IF(X32=Y32,0,IF(X32&gt;Y32,1,0))</f>
        <v>1</v>
      </c>
      <c r="AA32" s="6">
        <f>IF(X32=Y32,0,IF(Y32&gt;X32,1,0))</f>
        <v>0</v>
      </c>
      <c r="AB32" s="8">
        <v>0</v>
      </c>
      <c r="AC32" s="9">
        <v>0</v>
      </c>
      <c r="AD32" s="5">
        <f>IF(AB32=AC32,0,IF(AB32&gt;AC32,1,0))</f>
        <v>0</v>
      </c>
      <c r="AE32" s="6">
        <f>IF(AB32=AC32,0,IF(AC32&gt;AB32,1,0))</f>
        <v>0</v>
      </c>
      <c r="AF32" s="8">
        <v>0</v>
      </c>
      <c r="AG32" s="9">
        <v>0</v>
      </c>
      <c r="AH32" s="5">
        <f t="shared" si="11"/>
        <v>0</v>
      </c>
      <c r="AI32" s="6">
        <f t="shared" si="12"/>
        <v>0</v>
      </c>
    </row>
    <row r="33" spans="2:35" x14ac:dyDescent="0.35">
      <c r="B33" s="37" t="s">
        <v>111</v>
      </c>
      <c r="C33" s="4"/>
      <c r="D33" s="4">
        <f t="shared" si="9"/>
        <v>1</v>
      </c>
      <c r="E33" s="4">
        <f t="shared" si="7"/>
        <v>3</v>
      </c>
      <c r="F33" s="4">
        <f t="shared" si="7"/>
        <v>0</v>
      </c>
      <c r="G33" s="4">
        <f t="shared" si="8"/>
        <v>33</v>
      </c>
      <c r="H33" s="4">
        <f t="shared" si="8"/>
        <v>4</v>
      </c>
      <c r="I33" s="37" t="s">
        <v>168</v>
      </c>
      <c r="J33" s="4"/>
      <c r="K33" s="4">
        <f t="shared" si="10"/>
        <v>0</v>
      </c>
      <c r="L33" s="3">
        <f>F33</f>
        <v>0</v>
      </c>
      <c r="M33" s="3">
        <f>E33</f>
        <v>3</v>
      </c>
      <c r="N33" s="3">
        <f>H33</f>
        <v>4</v>
      </c>
      <c r="O33" s="10">
        <f>G33</f>
        <v>33</v>
      </c>
      <c r="P33" s="8">
        <v>11</v>
      </c>
      <c r="Q33" s="9">
        <v>1</v>
      </c>
      <c r="R33" s="5">
        <f>IF(P33=Q33,0,IF(P33&gt;Q33,1,0))</f>
        <v>1</v>
      </c>
      <c r="S33" s="6">
        <f>IF(P33=Q33,0,IF(Q33&gt;P33,1,0))</f>
        <v>0</v>
      </c>
      <c r="T33" s="8">
        <v>11</v>
      </c>
      <c r="U33" s="9">
        <v>2</v>
      </c>
      <c r="V33" s="5">
        <f>IF(T33=U33,0,IF(T33&gt;U33,1,0))</f>
        <v>1</v>
      </c>
      <c r="W33" s="6">
        <f>IF(T33=U33,0,IF(U33&gt;T33,1,0))</f>
        <v>0</v>
      </c>
      <c r="X33" s="8">
        <v>11</v>
      </c>
      <c r="Y33" s="9">
        <v>1</v>
      </c>
      <c r="Z33" s="5">
        <f>IF(X33=Y33,0,IF(X33&gt;Y33,1,0))</f>
        <v>1</v>
      </c>
      <c r="AA33" s="6">
        <f>IF(X33=Y33,0,IF(Y33&gt;X33,1,0))</f>
        <v>0</v>
      </c>
      <c r="AB33" s="8">
        <v>0</v>
      </c>
      <c r="AC33" s="9">
        <v>0</v>
      </c>
      <c r="AD33" s="5">
        <f>IF(AB33=AC33,0,IF(AB33&gt;AC33,1,0))</f>
        <v>0</v>
      </c>
      <c r="AE33" s="6">
        <f>IF(AB33=AC33,0,IF(AC33&gt;AB33,1,0))</f>
        <v>0</v>
      </c>
      <c r="AF33" s="8">
        <v>0</v>
      </c>
      <c r="AG33" s="9">
        <v>0</v>
      </c>
      <c r="AH33" s="5">
        <f t="shared" si="11"/>
        <v>0</v>
      </c>
      <c r="AI33" s="6">
        <f t="shared" si="12"/>
        <v>0</v>
      </c>
    </row>
    <row r="34" spans="2:35" x14ac:dyDescent="0.35">
      <c r="B34" s="4" t="s">
        <v>64</v>
      </c>
      <c r="C34" s="4"/>
      <c r="D34" s="4">
        <f>SUM(D30:D33)</f>
        <v>4</v>
      </c>
      <c r="E34" s="4"/>
      <c r="F34" s="4"/>
      <c r="G34" s="4"/>
      <c r="H34" s="4"/>
      <c r="I34" s="4"/>
      <c r="J34" s="4"/>
      <c r="K34" s="4">
        <f>SUM(K30:K33)</f>
        <v>0</v>
      </c>
      <c r="L34" s="3"/>
      <c r="M34" s="3"/>
      <c r="N34" s="3"/>
      <c r="O34" s="10"/>
      <c r="P34" s="21"/>
      <c r="Q34" s="22"/>
      <c r="R34" s="5"/>
      <c r="S34" s="6"/>
      <c r="T34" s="21"/>
      <c r="U34" s="22"/>
      <c r="V34" s="5"/>
      <c r="W34" s="6"/>
      <c r="X34" s="21"/>
      <c r="Y34" s="22"/>
      <c r="Z34" s="5"/>
      <c r="AA34" s="6"/>
      <c r="AB34" s="21"/>
      <c r="AC34" s="22"/>
      <c r="AD34" s="5"/>
      <c r="AE34" s="6"/>
      <c r="AF34" s="21"/>
      <c r="AG34" s="22"/>
      <c r="AH34" s="5"/>
      <c r="AI34" s="6"/>
    </row>
    <row r="35" spans="2:35" ht="15" thickBot="1" x14ac:dyDescent="0.4">
      <c r="B35" s="4" t="s">
        <v>61</v>
      </c>
      <c r="C35" s="4"/>
      <c r="D35" s="4"/>
      <c r="E35" s="24">
        <f>IF(SUM(D30:D33)&gt;2,$D$13,IF(SUM(D30:D33)&lt;2,0,IF(G37&gt;H37,$D$13,IF(G37&lt;H37,0,IF(E30&gt;F30,$D$13,0)))))</f>
        <v>4</v>
      </c>
      <c r="F35" s="24"/>
      <c r="G35" s="24"/>
      <c r="H35" s="24"/>
      <c r="I35" s="4" t="s">
        <v>61</v>
      </c>
      <c r="J35" s="24"/>
      <c r="K35" s="4"/>
      <c r="L35" s="1">
        <f>IF(SUM(K30:K33)&gt;2,$D$13,IF(SUM(K30:K33)&lt;2,0,IF(N37&gt;O37,$D$13,IF(N37&lt;O37,0,IF(L30&gt;M30,$D$13,0)))))</f>
        <v>0</v>
      </c>
      <c r="M35" s="1"/>
      <c r="N35" s="1"/>
      <c r="O35" s="6"/>
      <c r="P35" s="12">
        <f>SUM(P30:P33)</f>
        <v>44</v>
      </c>
      <c r="Q35" s="13">
        <f t="shared" ref="Q35:AG35" si="13">SUM(Q30:Q33)</f>
        <v>8</v>
      </c>
      <c r="R35" s="14">
        <f t="shared" si="13"/>
        <v>4</v>
      </c>
      <c r="S35" s="10">
        <f t="shared" si="13"/>
        <v>0</v>
      </c>
      <c r="T35" s="12">
        <f t="shared" si="13"/>
        <v>44</v>
      </c>
      <c r="U35" s="13">
        <f t="shared" si="13"/>
        <v>9</v>
      </c>
      <c r="V35" s="14">
        <f t="shared" si="13"/>
        <v>4</v>
      </c>
      <c r="W35" s="10">
        <f t="shared" si="13"/>
        <v>0</v>
      </c>
      <c r="X35" s="12">
        <f t="shared" si="13"/>
        <v>44</v>
      </c>
      <c r="Y35" s="13">
        <f t="shared" si="13"/>
        <v>12</v>
      </c>
      <c r="Z35" s="14">
        <f t="shared" si="13"/>
        <v>4</v>
      </c>
      <c r="AA35" s="10">
        <f t="shared" si="13"/>
        <v>0</v>
      </c>
      <c r="AB35" s="12">
        <f t="shared" si="13"/>
        <v>0</v>
      </c>
      <c r="AC35" s="13">
        <f t="shared" si="13"/>
        <v>0</v>
      </c>
      <c r="AD35" s="14">
        <f t="shared" si="13"/>
        <v>0</v>
      </c>
      <c r="AE35" s="10">
        <f t="shared" si="13"/>
        <v>0</v>
      </c>
      <c r="AF35" s="12">
        <f t="shared" si="13"/>
        <v>0</v>
      </c>
      <c r="AG35" s="13">
        <f t="shared" si="13"/>
        <v>0</v>
      </c>
      <c r="AH35" s="14"/>
      <c r="AI35" s="10"/>
    </row>
    <row r="36" spans="2:35" x14ac:dyDescent="0.35">
      <c r="B36" s="4" t="s">
        <v>62</v>
      </c>
      <c r="C36" s="4"/>
      <c r="D36" s="4"/>
      <c r="E36" s="25">
        <v>0</v>
      </c>
      <c r="F36" s="24"/>
      <c r="G36" s="24"/>
      <c r="H36" s="24"/>
      <c r="I36" s="4" t="s">
        <v>62</v>
      </c>
      <c r="J36" s="24"/>
      <c r="K36" s="4"/>
      <c r="L36" s="2">
        <v>0</v>
      </c>
      <c r="M36" s="1"/>
      <c r="N36" s="1"/>
      <c r="O36" s="1"/>
    </row>
    <row r="37" spans="2:35" s="45" customFormat="1" x14ac:dyDescent="0.35">
      <c r="B37" s="44" t="s">
        <v>63</v>
      </c>
      <c r="C37" s="44">
        <f>IF(G37+H37&gt;0,1,0)</f>
        <v>1</v>
      </c>
      <c r="D37" s="44"/>
      <c r="E37" s="44">
        <f>SUM(E30:E36)</f>
        <v>16</v>
      </c>
      <c r="F37" s="44">
        <f>SUM(F30:F36)</f>
        <v>0</v>
      </c>
      <c r="G37" s="44">
        <f>SUM(G30:G36)</f>
        <v>132</v>
      </c>
      <c r="H37" s="44">
        <f>SUM(H30:H36)</f>
        <v>29</v>
      </c>
      <c r="I37" s="44" t="s">
        <v>63</v>
      </c>
      <c r="J37" s="44">
        <f>IF(C37=1,1,0)</f>
        <v>1</v>
      </c>
      <c r="K37" s="44"/>
      <c r="L37" s="44">
        <f>SUM(L30:L36)</f>
        <v>0</v>
      </c>
      <c r="M37" s="44">
        <f>SUM(M30:M36)</f>
        <v>12</v>
      </c>
      <c r="N37" s="44">
        <f>SUM(N30:N36)</f>
        <v>29</v>
      </c>
      <c r="O37" s="44">
        <f>SUM(O30:O36)</f>
        <v>132</v>
      </c>
    </row>
    <row r="38" spans="2:35" ht="15" thickBot="1" x14ac:dyDescent="0.4"/>
    <row r="39" spans="2:35" ht="15" thickBot="1" x14ac:dyDescent="0.4">
      <c r="B39" s="56" t="str">
        <f>B4</f>
        <v>Central</v>
      </c>
      <c r="C39" s="57"/>
      <c r="D39" s="57"/>
      <c r="E39" s="57"/>
      <c r="F39" s="57"/>
      <c r="G39" s="57"/>
      <c r="H39" s="58"/>
      <c r="I39" s="56" t="str">
        <f>F4</f>
        <v>Highlands &amp; Islands</v>
      </c>
      <c r="J39" s="57"/>
      <c r="K39" s="57"/>
      <c r="L39" s="57"/>
      <c r="M39" s="57"/>
      <c r="N39" s="57"/>
      <c r="O39" s="58"/>
      <c r="P39" s="54" t="s">
        <v>42</v>
      </c>
      <c r="Q39" s="55"/>
      <c r="R39" s="53"/>
      <c r="S39" s="53"/>
      <c r="T39" s="54" t="s">
        <v>43</v>
      </c>
      <c r="U39" s="55"/>
      <c r="V39" s="53"/>
      <c r="W39" s="53"/>
      <c r="X39" s="54" t="s">
        <v>44</v>
      </c>
      <c r="Y39" s="55"/>
      <c r="Z39" s="53"/>
      <c r="AA39" s="53"/>
      <c r="AB39" s="54" t="s">
        <v>45</v>
      </c>
      <c r="AC39" s="55"/>
      <c r="AD39" s="53"/>
      <c r="AE39" s="53"/>
      <c r="AF39" s="54" t="s">
        <v>46</v>
      </c>
      <c r="AG39" s="55"/>
      <c r="AH39" s="53"/>
      <c r="AI39" s="53"/>
    </row>
    <row r="40" spans="2:35" s="26" customFormat="1" ht="50.25" customHeight="1" x14ac:dyDescent="0.35">
      <c r="B40" s="38" t="s">
        <v>47</v>
      </c>
      <c r="C40" s="38" t="s">
        <v>9</v>
      </c>
      <c r="D40" s="38" t="s">
        <v>48</v>
      </c>
      <c r="E40" s="38" t="s">
        <v>49</v>
      </c>
      <c r="F40" s="38" t="s">
        <v>50</v>
      </c>
      <c r="G40" s="38" t="s">
        <v>51</v>
      </c>
      <c r="H40" s="38" t="s">
        <v>52</v>
      </c>
      <c r="I40" s="38" t="s">
        <v>47</v>
      </c>
      <c r="J40" s="38" t="s">
        <v>9</v>
      </c>
      <c r="K40" s="38" t="s">
        <v>48</v>
      </c>
      <c r="L40" s="38" t="s">
        <v>49</v>
      </c>
      <c r="M40" s="38" t="s">
        <v>50</v>
      </c>
      <c r="N40" s="38" t="s">
        <v>51</v>
      </c>
      <c r="O40" s="38" t="s">
        <v>52</v>
      </c>
      <c r="P40" s="39" t="s">
        <v>53</v>
      </c>
      <c r="Q40" s="40" t="s">
        <v>54</v>
      </c>
      <c r="R40" s="41" t="s">
        <v>55</v>
      </c>
      <c r="S40" s="42" t="s">
        <v>56</v>
      </c>
      <c r="T40" s="39" t="s">
        <v>53</v>
      </c>
      <c r="U40" s="40" t="s">
        <v>54</v>
      </c>
      <c r="V40" s="41" t="s">
        <v>55</v>
      </c>
      <c r="W40" s="42" t="s">
        <v>56</v>
      </c>
      <c r="X40" s="39" t="s">
        <v>53</v>
      </c>
      <c r="Y40" s="40" t="s">
        <v>54</v>
      </c>
      <c r="Z40" s="41" t="s">
        <v>55</v>
      </c>
      <c r="AA40" s="42" t="s">
        <v>56</v>
      </c>
      <c r="AB40" s="39" t="s">
        <v>53</v>
      </c>
      <c r="AC40" s="40" t="s">
        <v>54</v>
      </c>
      <c r="AD40" s="41" t="s">
        <v>53</v>
      </c>
      <c r="AE40" s="42" t="s">
        <v>54</v>
      </c>
      <c r="AF40" s="39" t="s">
        <v>53</v>
      </c>
      <c r="AG40" s="40" t="s">
        <v>54</v>
      </c>
      <c r="AH40" s="33" t="s">
        <v>55</v>
      </c>
      <c r="AI40" s="34" t="s">
        <v>56</v>
      </c>
    </row>
    <row r="41" spans="2:35" x14ac:dyDescent="0.35">
      <c r="B41" s="37" t="s">
        <v>96</v>
      </c>
      <c r="C41" s="4"/>
      <c r="D41" s="4">
        <f>IF(E41=3,1,0)</f>
        <v>1</v>
      </c>
      <c r="E41" s="4">
        <f t="shared" ref="E41:F44" si="14">SUM(R41,V41,Z41,AD41,AH41)</f>
        <v>3</v>
      </c>
      <c r="F41" s="4">
        <f t="shared" si="14"/>
        <v>0</v>
      </c>
      <c r="G41" s="4">
        <f t="shared" ref="G41:H44" si="15">SUM(P41,T41,X41,AB41,AF41)</f>
        <v>33</v>
      </c>
      <c r="H41" s="4">
        <f t="shared" si="15"/>
        <v>20</v>
      </c>
      <c r="I41" s="37" t="s">
        <v>104</v>
      </c>
      <c r="J41" s="4"/>
      <c r="K41" s="4">
        <f>IF(L41=3,1,0)</f>
        <v>0</v>
      </c>
      <c r="L41" s="3">
        <f>F41</f>
        <v>0</v>
      </c>
      <c r="M41" s="3">
        <f>E41</f>
        <v>3</v>
      </c>
      <c r="N41" s="3">
        <f>H41</f>
        <v>20</v>
      </c>
      <c r="O41" s="10">
        <f>G41</f>
        <v>33</v>
      </c>
      <c r="P41" s="8">
        <v>11</v>
      </c>
      <c r="Q41" s="9">
        <v>9</v>
      </c>
      <c r="R41" s="5">
        <f>IF(P41=Q41,0,IF(P41&gt;Q41,1,0))</f>
        <v>1</v>
      </c>
      <c r="S41" s="6">
        <f>IF(P41=Q41,0,IF(Q41&gt;P41,1,0))</f>
        <v>0</v>
      </c>
      <c r="T41" s="8">
        <v>11</v>
      </c>
      <c r="U41" s="9">
        <v>2</v>
      </c>
      <c r="V41" s="5">
        <f>IF(T41=U41,0,IF(T41&gt;U41,1,0))</f>
        <v>1</v>
      </c>
      <c r="W41" s="6">
        <f>IF(T41=U41,0,IF(U41&gt;T41,1,0))</f>
        <v>0</v>
      </c>
      <c r="X41" s="8">
        <v>11</v>
      </c>
      <c r="Y41" s="9">
        <v>9</v>
      </c>
      <c r="Z41" s="5">
        <f>IF(X41=Y41,0,IF(X41&gt;Y41,1,0))</f>
        <v>1</v>
      </c>
      <c r="AA41" s="6">
        <f>IF(X41=Y41,0,IF(Y41&gt;X41,1,0))</f>
        <v>0</v>
      </c>
      <c r="AB41" s="8">
        <v>0</v>
      </c>
      <c r="AC41" s="9">
        <v>0</v>
      </c>
      <c r="AD41" s="5">
        <f>IF(AB41=AC41,0,IF(AB41&gt;AC41,1,0))</f>
        <v>0</v>
      </c>
      <c r="AE41" s="6">
        <f>IF(AB41=AC41,0,IF(AC41&gt;AB41,1,0))</f>
        <v>0</v>
      </c>
      <c r="AF41" s="8">
        <v>0</v>
      </c>
      <c r="AG41" s="9">
        <v>0</v>
      </c>
      <c r="AH41" s="5">
        <f>IF(AF41=AG41,0,IF(AF41&gt;AG41,1,0))</f>
        <v>0</v>
      </c>
      <c r="AI41" s="6">
        <f>IF(AF41=AG41,0,IF(AG41&gt;AF41,1,0))</f>
        <v>0</v>
      </c>
    </row>
    <row r="42" spans="2:35" x14ac:dyDescent="0.35">
      <c r="B42" s="37" t="s">
        <v>101</v>
      </c>
      <c r="C42" s="4"/>
      <c r="D42" s="4">
        <f t="shared" ref="D42:D44" si="16">IF(E42=3,1,0)</f>
        <v>1</v>
      </c>
      <c r="E42" s="4">
        <f t="shared" si="14"/>
        <v>3</v>
      </c>
      <c r="F42" s="4">
        <f t="shared" si="14"/>
        <v>0</v>
      </c>
      <c r="G42" s="4">
        <f t="shared" si="15"/>
        <v>33</v>
      </c>
      <c r="H42" s="4">
        <f t="shared" si="15"/>
        <v>21</v>
      </c>
      <c r="I42" s="37" t="s">
        <v>120</v>
      </c>
      <c r="J42" s="4"/>
      <c r="K42" s="4">
        <f t="shared" ref="K42:K44" si="17">IF(L42=3,1,0)</f>
        <v>0</v>
      </c>
      <c r="L42" s="3">
        <f>F42</f>
        <v>0</v>
      </c>
      <c r="M42" s="3">
        <f>E42</f>
        <v>3</v>
      </c>
      <c r="N42" s="3">
        <f>H42</f>
        <v>21</v>
      </c>
      <c r="O42" s="10">
        <f>G42</f>
        <v>33</v>
      </c>
      <c r="P42" s="8">
        <v>11</v>
      </c>
      <c r="Q42" s="9">
        <v>7</v>
      </c>
      <c r="R42" s="5">
        <f>IF(P42=Q42,0,IF(P42&gt;Q42,1,0))</f>
        <v>1</v>
      </c>
      <c r="S42" s="6">
        <f>IF(P42=Q42,0,IF(Q42&gt;P42,1,0))</f>
        <v>0</v>
      </c>
      <c r="T42" s="8">
        <v>11</v>
      </c>
      <c r="U42" s="9">
        <v>9</v>
      </c>
      <c r="V42" s="5">
        <f>IF(T42=U42,0,IF(T42&gt;U42,1,0))</f>
        <v>1</v>
      </c>
      <c r="W42" s="6">
        <f>IF(T42=U42,0,IF(U42&gt;T42,1,0))</f>
        <v>0</v>
      </c>
      <c r="X42" s="8">
        <v>11</v>
      </c>
      <c r="Y42" s="9">
        <v>5</v>
      </c>
      <c r="Z42" s="5">
        <f>IF(X42=Y42,0,IF(X42&gt;Y42,1,0))</f>
        <v>1</v>
      </c>
      <c r="AA42" s="6">
        <f>IF(X42=Y42,0,IF(Y42&gt;X42,1,0))</f>
        <v>0</v>
      </c>
      <c r="AB42" s="8">
        <v>0</v>
      </c>
      <c r="AC42" s="9">
        <v>0</v>
      </c>
      <c r="AD42" s="5">
        <f>IF(AB42=AC42,0,IF(AB42&gt;AC42,1,0))</f>
        <v>0</v>
      </c>
      <c r="AE42" s="6">
        <f>IF(AB42=AC42,0,IF(AC42&gt;AB42,1,0))</f>
        <v>0</v>
      </c>
      <c r="AF42" s="8">
        <v>0</v>
      </c>
      <c r="AG42" s="9">
        <v>0</v>
      </c>
      <c r="AH42" s="5">
        <f t="shared" ref="AH42:AH44" si="18">IF(AF42=AG42,0,IF(AF42&gt;AG42,1,0))</f>
        <v>0</v>
      </c>
      <c r="AI42" s="6">
        <f t="shared" ref="AI42:AI44" si="19">IF(AF42=AG42,0,IF(AG42&gt;AF42,1,0))</f>
        <v>0</v>
      </c>
    </row>
    <row r="43" spans="2:35" x14ac:dyDescent="0.35">
      <c r="B43" s="37" t="s">
        <v>106</v>
      </c>
      <c r="C43" s="4"/>
      <c r="D43" s="4">
        <f t="shared" si="16"/>
        <v>0</v>
      </c>
      <c r="E43" s="4">
        <f t="shared" si="14"/>
        <v>0</v>
      </c>
      <c r="F43" s="4">
        <f t="shared" si="14"/>
        <v>3</v>
      </c>
      <c r="G43" s="4">
        <f t="shared" si="15"/>
        <v>18</v>
      </c>
      <c r="H43" s="4">
        <f t="shared" si="15"/>
        <v>33</v>
      </c>
      <c r="I43" s="37" t="s">
        <v>116</v>
      </c>
      <c r="J43" s="4"/>
      <c r="K43" s="4">
        <f t="shared" si="17"/>
        <v>1</v>
      </c>
      <c r="L43" s="3">
        <f>F43</f>
        <v>3</v>
      </c>
      <c r="M43" s="3">
        <f>E43</f>
        <v>0</v>
      </c>
      <c r="N43" s="3">
        <f>H43</f>
        <v>33</v>
      </c>
      <c r="O43" s="10">
        <f>G43</f>
        <v>18</v>
      </c>
      <c r="P43" s="8">
        <v>4</v>
      </c>
      <c r="Q43" s="9">
        <v>11</v>
      </c>
      <c r="R43" s="5">
        <f>IF(P43=Q43,0,IF(P43&gt;Q43,1,0))</f>
        <v>0</v>
      </c>
      <c r="S43" s="6">
        <f>IF(P43=Q43,0,IF(Q43&gt;P43,1,0))</f>
        <v>1</v>
      </c>
      <c r="T43" s="8">
        <v>6</v>
      </c>
      <c r="U43" s="9">
        <v>11</v>
      </c>
      <c r="V43" s="5">
        <f>IF(T43=U43,0,IF(T43&gt;U43,1,0))</f>
        <v>0</v>
      </c>
      <c r="W43" s="6">
        <f>IF(T43=U43,0,IF(U43&gt;T43,1,0))</f>
        <v>1</v>
      </c>
      <c r="X43" s="8">
        <v>8</v>
      </c>
      <c r="Y43" s="9">
        <v>11</v>
      </c>
      <c r="Z43" s="5">
        <f>IF(X43=Y43,0,IF(X43&gt;Y43,1,0))</f>
        <v>0</v>
      </c>
      <c r="AA43" s="6">
        <f>IF(X43=Y43,0,IF(Y43&gt;X43,1,0))</f>
        <v>1</v>
      </c>
      <c r="AB43" s="8">
        <v>0</v>
      </c>
      <c r="AC43" s="9">
        <v>0</v>
      </c>
      <c r="AD43" s="5">
        <f>IF(AB43=AC43,0,IF(AB43&gt;AC43,1,0))</f>
        <v>0</v>
      </c>
      <c r="AE43" s="6">
        <f>IF(AB43=AC43,0,IF(AC43&gt;AB43,1,0))</f>
        <v>0</v>
      </c>
      <c r="AF43" s="8">
        <v>0</v>
      </c>
      <c r="AG43" s="9">
        <v>0</v>
      </c>
      <c r="AH43" s="5">
        <f t="shared" si="18"/>
        <v>0</v>
      </c>
      <c r="AI43" s="6">
        <f t="shared" si="19"/>
        <v>0</v>
      </c>
    </row>
    <row r="44" spans="2:35" x14ac:dyDescent="0.35">
      <c r="B44" s="37" t="s">
        <v>111</v>
      </c>
      <c r="C44" s="4"/>
      <c r="D44" s="4">
        <f t="shared" si="16"/>
        <v>0</v>
      </c>
      <c r="E44" s="4">
        <f t="shared" si="14"/>
        <v>0</v>
      </c>
      <c r="F44" s="4">
        <f t="shared" si="14"/>
        <v>3</v>
      </c>
      <c r="G44" s="4">
        <f t="shared" si="15"/>
        <v>20</v>
      </c>
      <c r="H44" s="4">
        <f t="shared" si="15"/>
        <v>33</v>
      </c>
      <c r="I44" s="37" t="s">
        <v>114</v>
      </c>
      <c r="J44" s="4"/>
      <c r="K44" s="4">
        <f t="shared" si="17"/>
        <v>1</v>
      </c>
      <c r="L44" s="3">
        <f>F44</f>
        <v>3</v>
      </c>
      <c r="M44" s="3">
        <f>E44</f>
        <v>0</v>
      </c>
      <c r="N44" s="3">
        <f>H44</f>
        <v>33</v>
      </c>
      <c r="O44" s="10">
        <f>G44</f>
        <v>20</v>
      </c>
      <c r="P44" s="8">
        <v>7</v>
      </c>
      <c r="Q44" s="9">
        <v>11</v>
      </c>
      <c r="R44" s="5">
        <f>IF(P44=Q44,0,IF(P44&gt;Q44,1,0))</f>
        <v>0</v>
      </c>
      <c r="S44" s="6">
        <f>IF(P44=Q44,0,IF(Q44&gt;P44,1,0))</f>
        <v>1</v>
      </c>
      <c r="T44" s="8">
        <v>7</v>
      </c>
      <c r="U44" s="9">
        <v>11</v>
      </c>
      <c r="V44" s="5">
        <f>IF(T44=U44,0,IF(T44&gt;U44,1,0))</f>
        <v>0</v>
      </c>
      <c r="W44" s="6">
        <f>IF(T44=U44,0,IF(U44&gt;T44,1,0))</f>
        <v>1</v>
      </c>
      <c r="X44" s="8">
        <v>6</v>
      </c>
      <c r="Y44" s="9">
        <v>11</v>
      </c>
      <c r="Z44" s="5">
        <f>IF(X44=Y44,0,IF(X44&gt;Y44,1,0))</f>
        <v>0</v>
      </c>
      <c r="AA44" s="6">
        <f>IF(X44=Y44,0,IF(Y44&gt;X44,1,0))</f>
        <v>1</v>
      </c>
      <c r="AB44" s="8">
        <v>0</v>
      </c>
      <c r="AC44" s="9">
        <v>0</v>
      </c>
      <c r="AD44" s="5">
        <f>IF(AB44=AC44,0,IF(AB44&gt;AC44,1,0))</f>
        <v>0</v>
      </c>
      <c r="AE44" s="6">
        <f>IF(AB44=AC44,0,IF(AC44&gt;AB44,1,0))</f>
        <v>0</v>
      </c>
      <c r="AF44" s="8">
        <v>0</v>
      </c>
      <c r="AG44" s="9">
        <v>0</v>
      </c>
      <c r="AH44" s="5">
        <f t="shared" si="18"/>
        <v>0</v>
      </c>
      <c r="AI44" s="6">
        <f t="shared" si="19"/>
        <v>0</v>
      </c>
    </row>
    <row r="45" spans="2:35" x14ac:dyDescent="0.35">
      <c r="B45" s="4" t="s">
        <v>64</v>
      </c>
      <c r="C45" s="4"/>
      <c r="D45" s="4">
        <f>SUM(D41:D44)</f>
        <v>2</v>
      </c>
      <c r="E45" s="4"/>
      <c r="F45" s="4"/>
      <c r="G45" s="4"/>
      <c r="H45" s="4"/>
      <c r="I45" s="4"/>
      <c r="J45" s="4"/>
      <c r="K45" s="4">
        <f>SUM(K41:K44)</f>
        <v>2</v>
      </c>
      <c r="L45" s="3"/>
      <c r="M45" s="3"/>
      <c r="N45" s="3"/>
      <c r="O45" s="10"/>
      <c r="P45" s="21"/>
      <c r="Q45" s="22"/>
      <c r="R45" s="5"/>
      <c r="S45" s="6"/>
      <c r="T45" s="21"/>
      <c r="U45" s="22"/>
      <c r="V45" s="5"/>
      <c r="W45" s="6"/>
      <c r="X45" s="21"/>
      <c r="Y45" s="22"/>
      <c r="Z45" s="5"/>
      <c r="AA45" s="6"/>
      <c r="AB45" s="21"/>
      <c r="AC45" s="22"/>
      <c r="AD45" s="5"/>
      <c r="AE45" s="6"/>
      <c r="AF45" s="21"/>
      <c r="AG45" s="22"/>
      <c r="AH45" s="5"/>
      <c r="AI45" s="6"/>
    </row>
    <row r="46" spans="2:35" ht="15" thickBot="1" x14ac:dyDescent="0.4">
      <c r="B46" s="4" t="s">
        <v>61</v>
      </c>
      <c r="C46" s="4"/>
      <c r="D46" s="4"/>
      <c r="E46" s="24">
        <f>IF(SUM(D41:D44)&gt;2,$D$13,IF(SUM(D41:D44)&lt;2,0,IF(G48&gt;H48,$D$13,IF(G48&lt;H48,0,IF(E41&gt;F41,$D$13,0)))))</f>
        <v>0</v>
      </c>
      <c r="F46" s="24"/>
      <c r="G46" s="24"/>
      <c r="H46" s="24"/>
      <c r="I46" s="4" t="s">
        <v>61</v>
      </c>
      <c r="J46" s="24"/>
      <c r="K46" s="4"/>
      <c r="L46" s="1">
        <f>IF(SUM(K41:K44)&gt;2,$D$13,IF(SUM(K41:K44)&lt;2,0,IF(N48&gt;O48,$D$13,IF(N48&lt;O48,0,IF(L41&gt;M41,$D$13,0)))))</f>
        <v>4</v>
      </c>
      <c r="M46" s="1"/>
      <c r="N46" s="1"/>
      <c r="O46" s="6"/>
      <c r="P46" s="12">
        <f>SUM(P41:P44)</f>
        <v>33</v>
      </c>
      <c r="Q46" s="13">
        <f t="shared" ref="Q46:AG46" si="20">SUM(Q41:Q44)</f>
        <v>38</v>
      </c>
      <c r="R46" s="14">
        <f t="shared" si="20"/>
        <v>2</v>
      </c>
      <c r="S46" s="10">
        <f t="shared" si="20"/>
        <v>2</v>
      </c>
      <c r="T46" s="12">
        <f t="shared" si="20"/>
        <v>35</v>
      </c>
      <c r="U46" s="13">
        <f t="shared" si="20"/>
        <v>33</v>
      </c>
      <c r="V46" s="14">
        <f t="shared" si="20"/>
        <v>2</v>
      </c>
      <c r="W46" s="10">
        <f t="shared" si="20"/>
        <v>2</v>
      </c>
      <c r="X46" s="12">
        <f t="shared" si="20"/>
        <v>36</v>
      </c>
      <c r="Y46" s="13">
        <f t="shared" si="20"/>
        <v>36</v>
      </c>
      <c r="Z46" s="14">
        <f t="shared" si="20"/>
        <v>2</v>
      </c>
      <c r="AA46" s="10">
        <f t="shared" si="20"/>
        <v>2</v>
      </c>
      <c r="AB46" s="12">
        <f t="shared" si="20"/>
        <v>0</v>
      </c>
      <c r="AC46" s="13">
        <f t="shared" si="20"/>
        <v>0</v>
      </c>
      <c r="AD46" s="14">
        <f t="shared" si="20"/>
        <v>0</v>
      </c>
      <c r="AE46" s="10">
        <f t="shared" si="20"/>
        <v>0</v>
      </c>
      <c r="AF46" s="12">
        <f t="shared" si="20"/>
        <v>0</v>
      </c>
      <c r="AG46" s="13">
        <f t="shared" si="20"/>
        <v>0</v>
      </c>
      <c r="AH46" s="14"/>
      <c r="AI46" s="10"/>
    </row>
    <row r="47" spans="2:35" x14ac:dyDescent="0.35">
      <c r="B47" s="4" t="s">
        <v>62</v>
      </c>
      <c r="C47" s="4"/>
      <c r="D47" s="4"/>
      <c r="E47" s="25">
        <v>0</v>
      </c>
      <c r="F47" s="24"/>
      <c r="G47" s="24"/>
      <c r="H47" s="24"/>
      <c r="I47" s="4" t="s">
        <v>62</v>
      </c>
      <c r="J47" s="24"/>
      <c r="K47" s="4"/>
      <c r="L47" s="2">
        <v>0</v>
      </c>
      <c r="M47" s="1"/>
      <c r="N47" s="1"/>
      <c r="O47" s="1"/>
    </row>
    <row r="48" spans="2:35" s="45" customFormat="1" x14ac:dyDescent="0.35">
      <c r="B48" s="44" t="s">
        <v>63</v>
      </c>
      <c r="C48" s="44">
        <f>IF(G48+H48&gt;0,1,0)</f>
        <v>1</v>
      </c>
      <c r="D48" s="44"/>
      <c r="E48" s="44">
        <f>SUM(E41:E47)</f>
        <v>6</v>
      </c>
      <c r="F48" s="44">
        <f>SUM(F41:F47)</f>
        <v>6</v>
      </c>
      <c r="G48" s="44">
        <f>SUM(G41:G47)</f>
        <v>104</v>
      </c>
      <c r="H48" s="44">
        <f>SUM(H41:H47)</f>
        <v>107</v>
      </c>
      <c r="I48" s="44" t="s">
        <v>63</v>
      </c>
      <c r="J48" s="44">
        <f>IF(C48=1,1,0)</f>
        <v>1</v>
      </c>
      <c r="K48" s="44"/>
      <c r="L48" s="44">
        <f>SUM(L41:L47)</f>
        <v>10</v>
      </c>
      <c r="M48" s="44">
        <f>SUM(M41:M47)</f>
        <v>6</v>
      </c>
      <c r="N48" s="44">
        <f>SUM(N41:N47)</f>
        <v>107</v>
      </c>
      <c r="O48" s="44">
        <f>SUM(O41:O47)</f>
        <v>104</v>
      </c>
    </row>
    <row r="49" spans="2:35" ht="15" thickBot="1" x14ac:dyDescent="0.4"/>
    <row r="50" spans="2:35" ht="15" thickBot="1" x14ac:dyDescent="0.4">
      <c r="B50" s="56" t="str">
        <f>B4</f>
        <v>Central</v>
      </c>
      <c r="C50" s="57"/>
      <c r="D50" s="57"/>
      <c r="E50" s="57"/>
      <c r="F50" s="57"/>
      <c r="G50" s="57"/>
      <c r="H50" s="58"/>
      <c r="I50" s="56" t="str">
        <f>G4</f>
        <v>Tayside &amp; Fife</v>
      </c>
      <c r="J50" s="57"/>
      <c r="K50" s="57"/>
      <c r="L50" s="57"/>
      <c r="M50" s="57"/>
      <c r="N50" s="57"/>
      <c r="O50" s="58"/>
      <c r="P50" s="54" t="s">
        <v>42</v>
      </c>
      <c r="Q50" s="55"/>
      <c r="R50" s="53"/>
      <c r="S50" s="53"/>
      <c r="T50" s="54" t="s">
        <v>43</v>
      </c>
      <c r="U50" s="55"/>
      <c r="V50" s="53"/>
      <c r="W50" s="53"/>
      <c r="X50" s="54" t="s">
        <v>44</v>
      </c>
      <c r="Y50" s="55"/>
      <c r="Z50" s="53"/>
      <c r="AA50" s="53"/>
      <c r="AB50" s="54" t="s">
        <v>45</v>
      </c>
      <c r="AC50" s="55"/>
      <c r="AD50" s="53"/>
      <c r="AE50" s="53"/>
      <c r="AF50" s="54" t="s">
        <v>46</v>
      </c>
      <c r="AG50" s="55"/>
      <c r="AH50" s="53"/>
      <c r="AI50" s="53"/>
    </row>
    <row r="51" spans="2:35" s="26" customFormat="1" ht="50.25" customHeight="1" x14ac:dyDescent="0.35">
      <c r="B51" s="38" t="s">
        <v>47</v>
      </c>
      <c r="C51" s="38" t="s">
        <v>9</v>
      </c>
      <c r="D51" s="38" t="s">
        <v>48</v>
      </c>
      <c r="E51" s="38" t="s">
        <v>49</v>
      </c>
      <c r="F51" s="38" t="s">
        <v>50</v>
      </c>
      <c r="G51" s="38" t="s">
        <v>51</v>
      </c>
      <c r="H51" s="38" t="s">
        <v>52</v>
      </c>
      <c r="I51" s="38" t="s">
        <v>47</v>
      </c>
      <c r="J51" s="38" t="s">
        <v>9</v>
      </c>
      <c r="K51" s="38" t="s">
        <v>48</v>
      </c>
      <c r="L51" s="38" t="s">
        <v>49</v>
      </c>
      <c r="M51" s="38" t="s">
        <v>50</v>
      </c>
      <c r="N51" s="38" t="s">
        <v>51</v>
      </c>
      <c r="O51" s="38" t="s">
        <v>52</v>
      </c>
      <c r="P51" s="39" t="s">
        <v>53</v>
      </c>
      <c r="Q51" s="40" t="s">
        <v>54</v>
      </c>
      <c r="R51" s="41" t="s">
        <v>55</v>
      </c>
      <c r="S51" s="42" t="s">
        <v>56</v>
      </c>
      <c r="T51" s="39" t="s">
        <v>53</v>
      </c>
      <c r="U51" s="40" t="s">
        <v>54</v>
      </c>
      <c r="V51" s="41" t="s">
        <v>55</v>
      </c>
      <c r="W51" s="42" t="s">
        <v>56</v>
      </c>
      <c r="X51" s="39" t="s">
        <v>53</v>
      </c>
      <c r="Y51" s="40" t="s">
        <v>54</v>
      </c>
      <c r="Z51" s="41" t="s">
        <v>55</v>
      </c>
      <c r="AA51" s="42" t="s">
        <v>56</v>
      </c>
      <c r="AB51" s="39" t="s">
        <v>53</v>
      </c>
      <c r="AC51" s="40" t="s">
        <v>54</v>
      </c>
      <c r="AD51" s="41" t="s">
        <v>53</v>
      </c>
      <c r="AE51" s="42" t="s">
        <v>54</v>
      </c>
      <c r="AF51" s="39" t="s">
        <v>53</v>
      </c>
      <c r="AG51" s="40" t="s">
        <v>54</v>
      </c>
      <c r="AH51" s="33" t="s">
        <v>55</v>
      </c>
      <c r="AI51" s="34" t="s">
        <v>56</v>
      </c>
    </row>
    <row r="52" spans="2:35" x14ac:dyDescent="0.35">
      <c r="B52" s="23" t="s">
        <v>47</v>
      </c>
      <c r="C52" s="23" t="s">
        <v>9</v>
      </c>
      <c r="D52" s="23" t="s">
        <v>65</v>
      </c>
      <c r="E52" s="23" t="s">
        <v>53</v>
      </c>
      <c r="F52" s="23" t="s">
        <v>54</v>
      </c>
      <c r="G52" s="23" t="s">
        <v>53</v>
      </c>
      <c r="H52" s="23" t="s">
        <v>54</v>
      </c>
      <c r="I52" s="23" t="s">
        <v>47</v>
      </c>
      <c r="J52" s="23" t="s">
        <v>9</v>
      </c>
      <c r="K52" s="23" t="s">
        <v>65</v>
      </c>
      <c r="L52" s="19" t="s">
        <v>53</v>
      </c>
      <c r="M52" s="19" t="s">
        <v>54</v>
      </c>
      <c r="N52" s="19" t="s">
        <v>53</v>
      </c>
      <c r="O52" s="20" t="s">
        <v>54</v>
      </c>
      <c r="P52" s="15" t="s">
        <v>53</v>
      </c>
      <c r="Q52" s="16" t="s">
        <v>54</v>
      </c>
      <c r="R52" s="17" t="s">
        <v>55</v>
      </c>
      <c r="S52" s="18" t="s">
        <v>56</v>
      </c>
      <c r="T52" s="15" t="s">
        <v>53</v>
      </c>
      <c r="U52" s="16" t="s">
        <v>54</v>
      </c>
      <c r="V52" s="17" t="s">
        <v>55</v>
      </c>
      <c r="W52" s="18" t="s">
        <v>56</v>
      </c>
      <c r="X52" s="15" t="s">
        <v>53</v>
      </c>
      <c r="Y52" s="16" t="s">
        <v>54</v>
      </c>
      <c r="Z52" s="17" t="s">
        <v>55</v>
      </c>
      <c r="AA52" s="18" t="s">
        <v>56</v>
      </c>
      <c r="AB52" s="15" t="s">
        <v>53</v>
      </c>
      <c r="AC52" s="16" t="s">
        <v>54</v>
      </c>
      <c r="AD52" s="17" t="s">
        <v>53</v>
      </c>
      <c r="AE52" s="18" t="s">
        <v>54</v>
      </c>
      <c r="AF52" s="15" t="s">
        <v>53</v>
      </c>
      <c r="AG52" s="16" t="s">
        <v>54</v>
      </c>
      <c r="AH52" s="7" t="s">
        <v>55</v>
      </c>
      <c r="AI52" s="11" t="s">
        <v>56</v>
      </c>
    </row>
    <row r="53" spans="2:35" x14ac:dyDescent="0.35">
      <c r="B53" s="37" t="s">
        <v>57</v>
      </c>
      <c r="C53" s="4"/>
      <c r="D53" s="4">
        <f>IF(E53=3,1,0)</f>
        <v>0</v>
      </c>
      <c r="E53" s="4">
        <f t="shared" ref="E53:F56" si="21">SUM(R53,V53,Z53,AD53,AH53)</f>
        <v>0</v>
      </c>
      <c r="F53" s="4">
        <f t="shared" si="21"/>
        <v>0</v>
      </c>
      <c r="G53" s="4">
        <f t="shared" ref="G53:H56" si="22">SUM(P53,T53,X53,AB53,AF53)</f>
        <v>0</v>
      </c>
      <c r="H53" s="4">
        <f t="shared" si="22"/>
        <v>0</v>
      </c>
      <c r="I53" s="37" t="s">
        <v>57</v>
      </c>
      <c r="J53" s="4"/>
      <c r="K53" s="4">
        <f>IF(L53=3,1,0)</f>
        <v>0</v>
      </c>
      <c r="L53" s="3">
        <f>F53</f>
        <v>0</v>
      </c>
      <c r="M53" s="3">
        <f>E53</f>
        <v>0</v>
      </c>
      <c r="N53" s="3">
        <f>H53</f>
        <v>0</v>
      </c>
      <c r="O53" s="10">
        <f>G53</f>
        <v>0</v>
      </c>
      <c r="P53" s="8">
        <v>0</v>
      </c>
      <c r="Q53" s="9">
        <v>0</v>
      </c>
      <c r="R53" s="5">
        <f>IF(P53=Q53,0,IF(P53&gt;Q53,1,0))</f>
        <v>0</v>
      </c>
      <c r="S53" s="6">
        <f>IF(P53=Q53,0,IF(Q53&gt;P53,1,0))</f>
        <v>0</v>
      </c>
      <c r="T53" s="8">
        <v>0</v>
      </c>
      <c r="U53" s="9">
        <v>0</v>
      </c>
      <c r="V53" s="5">
        <f>IF(T53=U53,0,IF(T53&gt;U53,1,0))</f>
        <v>0</v>
      </c>
      <c r="W53" s="6">
        <f>IF(T53=U53,0,IF(U53&gt;T53,1,0))</f>
        <v>0</v>
      </c>
      <c r="X53" s="8">
        <v>0</v>
      </c>
      <c r="Y53" s="9">
        <v>0</v>
      </c>
      <c r="Z53" s="5">
        <f>IF(X53=Y53,0,IF(X53&gt;Y53,1,0))</f>
        <v>0</v>
      </c>
      <c r="AA53" s="6">
        <f>IF(X53=Y53,0,IF(Y53&gt;X53,1,0))</f>
        <v>0</v>
      </c>
      <c r="AB53" s="8">
        <v>0</v>
      </c>
      <c r="AC53" s="9">
        <v>0</v>
      </c>
      <c r="AD53" s="5">
        <f>IF(AB53=AC53,0,IF(AB53&gt;AC53,1,0))</f>
        <v>0</v>
      </c>
      <c r="AE53" s="6">
        <f>IF(AB53=AC53,0,IF(AC53&gt;AB53,1,0))</f>
        <v>0</v>
      </c>
      <c r="AF53" s="8">
        <v>0</v>
      </c>
      <c r="AG53" s="9">
        <v>0</v>
      </c>
      <c r="AH53" s="5">
        <f>IF(AF53=AG53,0,IF(AF53&gt;AG53,1,0))</f>
        <v>0</v>
      </c>
      <c r="AI53" s="6">
        <f>IF(AF53=AG53,0,IF(AG53&gt;AF53,1,0))</f>
        <v>0</v>
      </c>
    </row>
    <row r="54" spans="2:35" x14ac:dyDescent="0.35">
      <c r="B54" s="37" t="s">
        <v>58</v>
      </c>
      <c r="C54" s="4"/>
      <c r="D54" s="4">
        <f t="shared" ref="D54:D56" si="23">IF(E54=3,1,0)</f>
        <v>0</v>
      </c>
      <c r="E54" s="4">
        <f t="shared" si="21"/>
        <v>0</v>
      </c>
      <c r="F54" s="4">
        <f t="shared" si="21"/>
        <v>0</v>
      </c>
      <c r="G54" s="4">
        <f t="shared" si="22"/>
        <v>0</v>
      </c>
      <c r="H54" s="4">
        <f t="shared" si="22"/>
        <v>0</v>
      </c>
      <c r="I54" s="37" t="s">
        <v>58</v>
      </c>
      <c r="J54" s="4"/>
      <c r="K54" s="4">
        <f t="shared" ref="K54:K56" si="24">IF(L54=3,1,0)</f>
        <v>0</v>
      </c>
      <c r="L54" s="3">
        <f>F54</f>
        <v>0</v>
      </c>
      <c r="M54" s="3">
        <f>E54</f>
        <v>0</v>
      </c>
      <c r="N54" s="3">
        <f>H54</f>
        <v>0</v>
      </c>
      <c r="O54" s="10">
        <f>G54</f>
        <v>0</v>
      </c>
      <c r="P54" s="8">
        <v>0</v>
      </c>
      <c r="Q54" s="9">
        <v>0</v>
      </c>
      <c r="R54" s="5">
        <f>IF(P54=Q54,0,IF(P54&gt;Q54,1,0))</f>
        <v>0</v>
      </c>
      <c r="S54" s="6">
        <f>IF(P54=Q54,0,IF(Q54&gt;P54,1,0))</f>
        <v>0</v>
      </c>
      <c r="T54" s="8">
        <v>0</v>
      </c>
      <c r="U54" s="9">
        <v>0</v>
      </c>
      <c r="V54" s="5">
        <f>IF(T54=U54,0,IF(T54&gt;U54,1,0))</f>
        <v>0</v>
      </c>
      <c r="W54" s="6">
        <f>IF(T54=U54,0,IF(U54&gt;T54,1,0))</f>
        <v>0</v>
      </c>
      <c r="X54" s="8">
        <v>0</v>
      </c>
      <c r="Y54" s="9">
        <v>0</v>
      </c>
      <c r="Z54" s="5">
        <f>IF(X54=Y54,0,IF(X54&gt;Y54,1,0))</f>
        <v>0</v>
      </c>
      <c r="AA54" s="6">
        <f>IF(X54=Y54,0,IF(Y54&gt;X54,1,0))</f>
        <v>0</v>
      </c>
      <c r="AB54" s="8">
        <v>0</v>
      </c>
      <c r="AC54" s="9">
        <v>0</v>
      </c>
      <c r="AD54" s="5">
        <f>IF(AB54=AC54,0,IF(AB54&gt;AC54,1,0))</f>
        <v>0</v>
      </c>
      <c r="AE54" s="6">
        <f>IF(AB54=AC54,0,IF(AC54&gt;AB54,1,0))</f>
        <v>0</v>
      </c>
      <c r="AF54" s="8">
        <v>0</v>
      </c>
      <c r="AG54" s="9">
        <v>0</v>
      </c>
      <c r="AH54" s="5">
        <f t="shared" ref="AH54:AH56" si="25">IF(AF54=AG54,0,IF(AF54&gt;AG54,1,0))</f>
        <v>0</v>
      </c>
      <c r="AI54" s="6">
        <f t="shared" ref="AI54:AI56" si="26">IF(AF54=AG54,0,IF(AG54&gt;AF54,1,0))</f>
        <v>0</v>
      </c>
    </row>
    <row r="55" spans="2:35" x14ac:dyDescent="0.35">
      <c r="B55" s="37" t="s">
        <v>59</v>
      </c>
      <c r="C55" s="4"/>
      <c r="D55" s="4">
        <f t="shared" si="23"/>
        <v>0</v>
      </c>
      <c r="E55" s="4">
        <f t="shared" si="21"/>
        <v>0</v>
      </c>
      <c r="F55" s="4">
        <f t="shared" si="21"/>
        <v>0</v>
      </c>
      <c r="G55" s="4">
        <f t="shared" si="22"/>
        <v>0</v>
      </c>
      <c r="H55" s="4">
        <f t="shared" si="22"/>
        <v>0</v>
      </c>
      <c r="I55" s="37" t="s">
        <v>59</v>
      </c>
      <c r="J55" s="4"/>
      <c r="K55" s="4">
        <f t="shared" si="24"/>
        <v>0</v>
      </c>
      <c r="L55" s="3">
        <f>F55</f>
        <v>0</v>
      </c>
      <c r="M55" s="3">
        <f>E55</f>
        <v>0</v>
      </c>
      <c r="N55" s="3">
        <f>H55</f>
        <v>0</v>
      </c>
      <c r="O55" s="10">
        <f>G55</f>
        <v>0</v>
      </c>
      <c r="P55" s="8">
        <v>0</v>
      </c>
      <c r="Q55" s="9">
        <v>0</v>
      </c>
      <c r="R55" s="5">
        <f>IF(P55=Q55,0,IF(P55&gt;Q55,1,0))</f>
        <v>0</v>
      </c>
      <c r="S55" s="6">
        <f>IF(P55=Q55,0,IF(Q55&gt;P55,1,0))</f>
        <v>0</v>
      </c>
      <c r="T55" s="8">
        <v>0</v>
      </c>
      <c r="U55" s="9">
        <v>0</v>
      </c>
      <c r="V55" s="5">
        <f>IF(T55=U55,0,IF(T55&gt;U55,1,0))</f>
        <v>0</v>
      </c>
      <c r="W55" s="6">
        <f>IF(T55=U55,0,IF(U55&gt;T55,1,0))</f>
        <v>0</v>
      </c>
      <c r="X55" s="8">
        <v>0</v>
      </c>
      <c r="Y55" s="9">
        <v>0</v>
      </c>
      <c r="Z55" s="5">
        <f>IF(X55=Y55,0,IF(X55&gt;Y55,1,0))</f>
        <v>0</v>
      </c>
      <c r="AA55" s="6">
        <f>IF(X55=Y55,0,IF(Y55&gt;X55,1,0))</f>
        <v>0</v>
      </c>
      <c r="AB55" s="8">
        <v>0</v>
      </c>
      <c r="AC55" s="9">
        <v>0</v>
      </c>
      <c r="AD55" s="5">
        <f>IF(AB55=AC55,0,IF(AB55&gt;AC55,1,0))</f>
        <v>0</v>
      </c>
      <c r="AE55" s="6">
        <f>IF(AB55=AC55,0,IF(AC55&gt;AB55,1,0))</f>
        <v>0</v>
      </c>
      <c r="AF55" s="8">
        <v>0</v>
      </c>
      <c r="AG55" s="9">
        <v>0</v>
      </c>
      <c r="AH55" s="5">
        <f t="shared" si="25"/>
        <v>0</v>
      </c>
      <c r="AI55" s="6">
        <f t="shared" si="26"/>
        <v>0</v>
      </c>
    </row>
    <row r="56" spans="2:35" x14ac:dyDescent="0.35">
      <c r="B56" s="37" t="s">
        <v>60</v>
      </c>
      <c r="C56" s="4"/>
      <c r="D56" s="4">
        <f t="shared" si="23"/>
        <v>0</v>
      </c>
      <c r="E56" s="4">
        <f t="shared" si="21"/>
        <v>0</v>
      </c>
      <c r="F56" s="4">
        <f t="shared" si="21"/>
        <v>0</v>
      </c>
      <c r="G56" s="4">
        <f t="shared" si="22"/>
        <v>0</v>
      </c>
      <c r="H56" s="4">
        <f t="shared" si="22"/>
        <v>0</v>
      </c>
      <c r="I56" s="37" t="s">
        <v>60</v>
      </c>
      <c r="J56" s="4"/>
      <c r="K56" s="4">
        <f t="shared" si="24"/>
        <v>0</v>
      </c>
      <c r="L56" s="3">
        <f>F56</f>
        <v>0</v>
      </c>
      <c r="M56" s="3">
        <f>E56</f>
        <v>0</v>
      </c>
      <c r="N56" s="3">
        <f>H56</f>
        <v>0</v>
      </c>
      <c r="O56" s="10">
        <f>G56</f>
        <v>0</v>
      </c>
      <c r="P56" s="8">
        <v>0</v>
      </c>
      <c r="Q56" s="9">
        <v>0</v>
      </c>
      <c r="R56" s="5">
        <f>IF(P56=Q56,0,IF(P56&gt;Q56,1,0))</f>
        <v>0</v>
      </c>
      <c r="S56" s="6">
        <f>IF(P56=Q56,0,IF(Q56&gt;P56,1,0))</f>
        <v>0</v>
      </c>
      <c r="T56" s="8">
        <v>0</v>
      </c>
      <c r="U56" s="9">
        <v>0</v>
      </c>
      <c r="V56" s="5">
        <f>IF(T56=U56,0,IF(T56&gt;U56,1,0))</f>
        <v>0</v>
      </c>
      <c r="W56" s="6">
        <f>IF(T56=U56,0,IF(U56&gt;T56,1,0))</f>
        <v>0</v>
      </c>
      <c r="X56" s="8">
        <v>0</v>
      </c>
      <c r="Y56" s="9">
        <v>0</v>
      </c>
      <c r="Z56" s="5">
        <f>IF(X56=Y56,0,IF(X56&gt;Y56,1,0))</f>
        <v>0</v>
      </c>
      <c r="AA56" s="6">
        <f>IF(X56=Y56,0,IF(Y56&gt;X56,1,0))</f>
        <v>0</v>
      </c>
      <c r="AB56" s="8">
        <v>0</v>
      </c>
      <c r="AC56" s="9">
        <v>0</v>
      </c>
      <c r="AD56" s="5">
        <f>IF(AB56=AC56,0,IF(AB56&gt;AC56,1,0))</f>
        <v>0</v>
      </c>
      <c r="AE56" s="6">
        <f>IF(AB56=AC56,0,IF(AC56&gt;AB56,1,0))</f>
        <v>0</v>
      </c>
      <c r="AF56" s="8">
        <v>0</v>
      </c>
      <c r="AG56" s="9">
        <v>0</v>
      </c>
      <c r="AH56" s="5">
        <f t="shared" si="25"/>
        <v>0</v>
      </c>
      <c r="AI56" s="6">
        <f t="shared" si="26"/>
        <v>0</v>
      </c>
    </row>
    <row r="57" spans="2:35" x14ac:dyDescent="0.35">
      <c r="B57" s="4" t="s">
        <v>64</v>
      </c>
      <c r="C57" s="4"/>
      <c r="D57" s="4">
        <f>SUM(D53:D56)</f>
        <v>0</v>
      </c>
      <c r="E57" s="4"/>
      <c r="F57" s="4"/>
      <c r="G57" s="4"/>
      <c r="H57" s="4"/>
      <c r="I57" s="4"/>
      <c r="J57" s="4"/>
      <c r="K57" s="4">
        <f>SUM(K53:K56)</f>
        <v>0</v>
      </c>
      <c r="L57" s="3"/>
      <c r="M57" s="3"/>
      <c r="N57" s="3"/>
      <c r="O57" s="10"/>
      <c r="P57" s="21"/>
      <c r="Q57" s="22"/>
      <c r="R57" s="5"/>
      <c r="S57" s="6"/>
      <c r="T57" s="21"/>
      <c r="U57" s="22"/>
      <c r="V57" s="5"/>
      <c r="W57" s="6"/>
      <c r="X57" s="21"/>
      <c r="Y57" s="22"/>
      <c r="Z57" s="5"/>
      <c r="AA57" s="6"/>
      <c r="AB57" s="21"/>
      <c r="AC57" s="22"/>
      <c r="AD57" s="5"/>
      <c r="AE57" s="6"/>
      <c r="AF57" s="21"/>
      <c r="AG57" s="22"/>
      <c r="AH57" s="5"/>
      <c r="AI57" s="6"/>
    </row>
    <row r="58" spans="2:35" ht="15" thickBot="1" x14ac:dyDescent="0.4">
      <c r="B58" s="4" t="s">
        <v>61</v>
      </c>
      <c r="C58" s="4"/>
      <c r="D58" s="4"/>
      <c r="E58" s="24">
        <f>IF(SUM(D53:D56)&gt;2,$D$13,IF(SUM(D53:D56)&lt;2,0,IF(G60&gt;H60,$D$13,IF(G60&lt;H60,0,IF(E53&gt;F53,$D$13,0)))))</f>
        <v>0</v>
      </c>
      <c r="F58" s="24"/>
      <c r="G58" s="24"/>
      <c r="H58" s="24"/>
      <c r="I58" s="4" t="s">
        <v>61</v>
      </c>
      <c r="J58" s="24"/>
      <c r="K58" s="4"/>
      <c r="L58" s="1">
        <f>IF(SUM(K53:K56)&gt;2,$D$13,IF(SUM(K53:K56)&lt;2,0,IF(N60&gt;O60,$D$13,IF(N60&lt;O60,0,IF(L53&gt;M53,$D$13,0)))))</f>
        <v>0</v>
      </c>
      <c r="M58" s="1"/>
      <c r="N58" s="1"/>
      <c r="O58" s="6"/>
      <c r="P58" s="12">
        <f>SUM(P53:P56)</f>
        <v>0</v>
      </c>
      <c r="Q58" s="13">
        <f t="shared" ref="Q58:AG58" si="27">SUM(Q53:Q56)</f>
        <v>0</v>
      </c>
      <c r="R58" s="14">
        <f t="shared" si="27"/>
        <v>0</v>
      </c>
      <c r="S58" s="10">
        <f t="shared" si="27"/>
        <v>0</v>
      </c>
      <c r="T58" s="12">
        <f t="shared" si="27"/>
        <v>0</v>
      </c>
      <c r="U58" s="13">
        <f t="shared" si="27"/>
        <v>0</v>
      </c>
      <c r="V58" s="14">
        <f t="shared" si="27"/>
        <v>0</v>
      </c>
      <c r="W58" s="10">
        <f t="shared" si="27"/>
        <v>0</v>
      </c>
      <c r="X58" s="12">
        <f t="shared" si="27"/>
        <v>0</v>
      </c>
      <c r="Y58" s="13">
        <f t="shared" si="27"/>
        <v>0</v>
      </c>
      <c r="Z58" s="14">
        <f t="shared" si="27"/>
        <v>0</v>
      </c>
      <c r="AA58" s="10">
        <f t="shared" si="27"/>
        <v>0</v>
      </c>
      <c r="AB58" s="12">
        <f t="shared" si="27"/>
        <v>0</v>
      </c>
      <c r="AC58" s="13">
        <f t="shared" si="27"/>
        <v>0</v>
      </c>
      <c r="AD58" s="14">
        <f t="shared" si="27"/>
        <v>0</v>
      </c>
      <c r="AE58" s="10">
        <f t="shared" si="27"/>
        <v>0</v>
      </c>
      <c r="AF58" s="12">
        <f t="shared" si="27"/>
        <v>0</v>
      </c>
      <c r="AG58" s="13">
        <f t="shared" si="27"/>
        <v>0</v>
      </c>
      <c r="AH58" s="14"/>
      <c r="AI58" s="10"/>
    </row>
    <row r="59" spans="2:35" x14ac:dyDescent="0.35">
      <c r="B59" s="4" t="s">
        <v>62</v>
      </c>
      <c r="C59" s="4"/>
      <c r="D59" s="4"/>
      <c r="E59" s="25">
        <v>0</v>
      </c>
      <c r="F59" s="24"/>
      <c r="G59" s="24"/>
      <c r="H59" s="24"/>
      <c r="I59" s="4" t="s">
        <v>62</v>
      </c>
      <c r="J59" s="24"/>
      <c r="K59" s="4"/>
      <c r="L59" s="2">
        <v>0</v>
      </c>
      <c r="M59" s="1"/>
      <c r="N59" s="1"/>
      <c r="O59" s="1"/>
    </row>
    <row r="60" spans="2:35" s="45" customFormat="1" x14ac:dyDescent="0.35">
      <c r="B60" s="44" t="s">
        <v>63</v>
      </c>
      <c r="C60" s="44">
        <f>IF(G60+H60&gt;0,1,0)</f>
        <v>0</v>
      </c>
      <c r="D60" s="44"/>
      <c r="E60" s="44">
        <f>SUM(E53:E59)</f>
        <v>0</v>
      </c>
      <c r="F60" s="44">
        <f>SUM(F53:F59)</f>
        <v>0</v>
      </c>
      <c r="G60" s="44">
        <f>SUM(G53:G59)</f>
        <v>0</v>
      </c>
      <c r="H60" s="44">
        <f>SUM(H53:H59)</f>
        <v>0</v>
      </c>
      <c r="I60" s="44" t="s">
        <v>63</v>
      </c>
      <c r="J60" s="44">
        <f>IF(C60=1,1,0)</f>
        <v>0</v>
      </c>
      <c r="K60" s="44"/>
      <c r="L60" s="44">
        <f>SUM(L53:L59)</f>
        <v>0</v>
      </c>
      <c r="M60" s="44">
        <f>SUM(M53:M59)</f>
        <v>0</v>
      </c>
      <c r="N60" s="44">
        <f>SUM(N53:N59)</f>
        <v>0</v>
      </c>
      <c r="O60" s="44">
        <f>SUM(O53:O59)</f>
        <v>0</v>
      </c>
    </row>
    <row r="61" spans="2:35" ht="15" thickBot="1" x14ac:dyDescent="0.4"/>
    <row r="62" spans="2:35" ht="15" thickBot="1" x14ac:dyDescent="0.4">
      <c r="B62" s="56" t="s">
        <v>2</v>
      </c>
      <c r="C62" s="57"/>
      <c r="D62" s="57"/>
      <c r="E62" s="57"/>
      <c r="F62" s="57"/>
      <c r="G62" s="57"/>
      <c r="H62" s="58"/>
      <c r="I62" s="56" t="str">
        <f>H4</f>
        <v>West</v>
      </c>
      <c r="J62" s="57"/>
      <c r="K62" s="57"/>
      <c r="L62" s="57"/>
      <c r="M62" s="57"/>
      <c r="N62" s="57"/>
      <c r="O62" s="58"/>
      <c r="P62" s="54" t="s">
        <v>42</v>
      </c>
      <c r="Q62" s="55"/>
      <c r="R62" s="53"/>
      <c r="S62" s="53"/>
      <c r="T62" s="54" t="s">
        <v>43</v>
      </c>
      <c r="U62" s="55"/>
      <c r="V62" s="53"/>
      <c r="W62" s="53"/>
      <c r="X62" s="54" t="s">
        <v>44</v>
      </c>
      <c r="Y62" s="55"/>
      <c r="Z62" s="53"/>
      <c r="AA62" s="53"/>
      <c r="AB62" s="54" t="s">
        <v>45</v>
      </c>
      <c r="AC62" s="55"/>
      <c r="AD62" s="53"/>
      <c r="AE62" s="53"/>
      <c r="AF62" s="54" t="s">
        <v>46</v>
      </c>
      <c r="AG62" s="55"/>
      <c r="AH62" s="53"/>
      <c r="AI62" s="53"/>
    </row>
    <row r="63" spans="2:35" s="26" customFormat="1" ht="50.25" customHeight="1" x14ac:dyDescent="0.35">
      <c r="B63" s="38" t="s">
        <v>47</v>
      </c>
      <c r="C63" s="38" t="s">
        <v>9</v>
      </c>
      <c r="D63" s="38" t="s">
        <v>48</v>
      </c>
      <c r="E63" s="38" t="s">
        <v>49</v>
      </c>
      <c r="F63" s="38" t="s">
        <v>50</v>
      </c>
      <c r="G63" s="38" t="s">
        <v>51</v>
      </c>
      <c r="H63" s="38" t="s">
        <v>52</v>
      </c>
      <c r="I63" s="38" t="s">
        <v>47</v>
      </c>
      <c r="J63" s="38" t="s">
        <v>9</v>
      </c>
      <c r="K63" s="38" t="s">
        <v>48</v>
      </c>
      <c r="L63" s="38" t="s">
        <v>49</v>
      </c>
      <c r="M63" s="38" t="s">
        <v>50</v>
      </c>
      <c r="N63" s="38" t="s">
        <v>51</v>
      </c>
      <c r="O63" s="38" t="s">
        <v>52</v>
      </c>
      <c r="P63" s="39" t="s">
        <v>53</v>
      </c>
      <c r="Q63" s="40" t="s">
        <v>54</v>
      </c>
      <c r="R63" s="41" t="s">
        <v>55</v>
      </c>
      <c r="S63" s="42" t="s">
        <v>56</v>
      </c>
      <c r="T63" s="39" t="s">
        <v>53</v>
      </c>
      <c r="U63" s="40" t="s">
        <v>54</v>
      </c>
      <c r="V63" s="41" t="s">
        <v>55</v>
      </c>
      <c r="W63" s="42" t="s">
        <v>56</v>
      </c>
      <c r="X63" s="39" t="s">
        <v>53</v>
      </c>
      <c r="Y63" s="40" t="s">
        <v>54</v>
      </c>
      <c r="Z63" s="41" t="s">
        <v>55</v>
      </c>
      <c r="AA63" s="42" t="s">
        <v>56</v>
      </c>
      <c r="AB63" s="39" t="s">
        <v>53</v>
      </c>
      <c r="AC63" s="40" t="s">
        <v>54</v>
      </c>
      <c r="AD63" s="41" t="s">
        <v>53</v>
      </c>
      <c r="AE63" s="42" t="s">
        <v>54</v>
      </c>
      <c r="AF63" s="39" t="s">
        <v>53</v>
      </c>
      <c r="AG63" s="40" t="s">
        <v>54</v>
      </c>
      <c r="AH63" s="33" t="s">
        <v>55</v>
      </c>
      <c r="AI63" s="34" t="s">
        <v>56</v>
      </c>
    </row>
    <row r="64" spans="2:35" x14ac:dyDescent="0.35">
      <c r="B64" s="23" t="s">
        <v>47</v>
      </c>
      <c r="C64" s="23" t="s">
        <v>9</v>
      </c>
      <c r="D64" s="23" t="s">
        <v>65</v>
      </c>
      <c r="E64" s="23" t="s">
        <v>53</v>
      </c>
      <c r="F64" s="23" t="s">
        <v>54</v>
      </c>
      <c r="G64" s="23" t="s">
        <v>53</v>
      </c>
      <c r="H64" s="23" t="s">
        <v>54</v>
      </c>
      <c r="I64" s="23" t="s">
        <v>47</v>
      </c>
      <c r="J64" s="23" t="s">
        <v>9</v>
      </c>
      <c r="K64" s="23" t="s">
        <v>65</v>
      </c>
      <c r="L64" s="19" t="s">
        <v>53</v>
      </c>
      <c r="M64" s="19" t="s">
        <v>54</v>
      </c>
      <c r="N64" s="19" t="s">
        <v>53</v>
      </c>
      <c r="O64" s="20" t="s">
        <v>54</v>
      </c>
      <c r="P64" s="15" t="s">
        <v>53</v>
      </c>
      <c r="Q64" s="16" t="s">
        <v>54</v>
      </c>
      <c r="R64" s="17" t="s">
        <v>55</v>
      </c>
      <c r="S64" s="18" t="s">
        <v>56</v>
      </c>
      <c r="T64" s="15" t="s">
        <v>53</v>
      </c>
      <c r="U64" s="16" t="s">
        <v>54</v>
      </c>
      <c r="V64" s="17" t="s">
        <v>55</v>
      </c>
      <c r="W64" s="18" t="s">
        <v>56</v>
      </c>
      <c r="X64" s="15" t="s">
        <v>53</v>
      </c>
      <c r="Y64" s="16" t="s">
        <v>54</v>
      </c>
      <c r="Z64" s="17" t="s">
        <v>55</v>
      </c>
      <c r="AA64" s="18" t="s">
        <v>56</v>
      </c>
      <c r="AB64" s="15" t="s">
        <v>53</v>
      </c>
      <c r="AC64" s="16" t="s">
        <v>54</v>
      </c>
      <c r="AD64" s="17" t="s">
        <v>53</v>
      </c>
      <c r="AE64" s="18" t="s">
        <v>54</v>
      </c>
      <c r="AF64" s="15" t="s">
        <v>53</v>
      </c>
      <c r="AG64" s="16" t="s">
        <v>54</v>
      </c>
      <c r="AH64" s="7" t="s">
        <v>55</v>
      </c>
      <c r="AI64" s="11" t="s">
        <v>56</v>
      </c>
    </row>
    <row r="65" spans="2:35" x14ac:dyDescent="0.35">
      <c r="B65" s="37" t="s">
        <v>96</v>
      </c>
      <c r="C65" s="4"/>
      <c r="D65" s="4">
        <f>IF(E65=3,1,0)</f>
        <v>0</v>
      </c>
      <c r="E65" s="4">
        <f t="shared" ref="E65:F68" si="28">SUM(R65,V65,Z65,AD65,AH65)</f>
        <v>0</v>
      </c>
      <c r="F65" s="4">
        <f t="shared" si="28"/>
        <v>3</v>
      </c>
      <c r="G65" s="4">
        <f t="shared" ref="G65:H68" si="29">SUM(P65,T65,X65,AB65,AF65)</f>
        <v>22</v>
      </c>
      <c r="H65" s="4">
        <f t="shared" si="29"/>
        <v>34</v>
      </c>
      <c r="I65" s="37" t="s">
        <v>100</v>
      </c>
      <c r="J65" s="4"/>
      <c r="K65" s="4">
        <f>IF(L65=3,1,0)</f>
        <v>1</v>
      </c>
      <c r="L65" s="3">
        <f>F65</f>
        <v>3</v>
      </c>
      <c r="M65" s="3">
        <f>E65</f>
        <v>0</v>
      </c>
      <c r="N65" s="3">
        <f>H65</f>
        <v>34</v>
      </c>
      <c r="O65" s="10">
        <f>G65</f>
        <v>22</v>
      </c>
      <c r="P65" s="8">
        <v>10</v>
      </c>
      <c r="Q65" s="9">
        <v>12</v>
      </c>
      <c r="R65" s="5">
        <f>IF(P65=Q65,0,IF(P65&gt;Q65,1,0))</f>
        <v>0</v>
      </c>
      <c r="S65" s="6">
        <f>IF(P65=Q65,0,IF(Q65&gt;P65,1,0))</f>
        <v>1</v>
      </c>
      <c r="T65" s="8">
        <v>5</v>
      </c>
      <c r="U65" s="9">
        <v>11</v>
      </c>
      <c r="V65" s="5">
        <f>IF(T65=U65,0,IF(T65&gt;U65,1,0))</f>
        <v>0</v>
      </c>
      <c r="W65" s="6">
        <f>IF(T65=U65,0,IF(U65&gt;T65,1,0))</f>
        <v>1</v>
      </c>
      <c r="X65" s="8">
        <v>7</v>
      </c>
      <c r="Y65" s="9">
        <v>11</v>
      </c>
      <c r="Z65" s="5">
        <f>IF(X65=Y65,0,IF(X65&gt;Y65,1,0))</f>
        <v>0</v>
      </c>
      <c r="AA65" s="6">
        <f>IF(X65=Y65,0,IF(Y65&gt;X65,1,0))</f>
        <v>1</v>
      </c>
      <c r="AB65" s="8">
        <v>0</v>
      </c>
      <c r="AC65" s="9">
        <v>0</v>
      </c>
      <c r="AD65" s="5">
        <f>IF(AB65=AC65,0,IF(AB65&gt;AC65,1,0))</f>
        <v>0</v>
      </c>
      <c r="AE65" s="6">
        <f>IF(AB65=AC65,0,IF(AC65&gt;AB65,1,0))</f>
        <v>0</v>
      </c>
      <c r="AF65" s="8">
        <v>0</v>
      </c>
      <c r="AG65" s="9">
        <v>0</v>
      </c>
      <c r="AH65" s="5">
        <f>IF(AF65=AG65,0,IF(AF65&gt;AG65,1,0))</f>
        <v>0</v>
      </c>
      <c r="AI65" s="6">
        <f>IF(AF65=AG65,0,IF(AG65&gt;AF65,1,0))</f>
        <v>0</v>
      </c>
    </row>
    <row r="66" spans="2:35" x14ac:dyDescent="0.35">
      <c r="B66" s="37" t="s">
        <v>101</v>
      </c>
      <c r="C66" s="4"/>
      <c r="D66" s="4">
        <f t="shared" ref="D66:D68" si="30">IF(E66=3,1,0)</f>
        <v>0</v>
      </c>
      <c r="E66" s="4">
        <f t="shared" si="28"/>
        <v>0</v>
      </c>
      <c r="F66" s="4">
        <f t="shared" si="28"/>
        <v>3</v>
      </c>
      <c r="G66" s="4">
        <f t="shared" si="29"/>
        <v>18</v>
      </c>
      <c r="H66" s="4">
        <f t="shared" si="29"/>
        <v>33</v>
      </c>
      <c r="I66" s="37" t="s">
        <v>105</v>
      </c>
      <c r="J66" s="4"/>
      <c r="K66" s="4">
        <f t="shared" ref="K66:K68" si="31">IF(L66=3,1,0)</f>
        <v>1</v>
      </c>
      <c r="L66" s="3">
        <f>F66</f>
        <v>3</v>
      </c>
      <c r="M66" s="3">
        <f>E66</f>
        <v>0</v>
      </c>
      <c r="N66" s="3">
        <f>H66</f>
        <v>33</v>
      </c>
      <c r="O66" s="10">
        <f>G66</f>
        <v>18</v>
      </c>
      <c r="P66" s="8">
        <v>5</v>
      </c>
      <c r="Q66" s="9">
        <v>11</v>
      </c>
      <c r="R66" s="5">
        <f>IF(P66=Q66,0,IF(P66&gt;Q66,1,0))</f>
        <v>0</v>
      </c>
      <c r="S66" s="6">
        <f>IF(P66=Q66,0,IF(Q66&gt;P66,1,0))</f>
        <v>1</v>
      </c>
      <c r="T66" s="8">
        <v>5</v>
      </c>
      <c r="U66" s="9">
        <v>11</v>
      </c>
      <c r="V66" s="5">
        <f>IF(T66=U66,0,IF(T66&gt;U66,1,0))</f>
        <v>0</v>
      </c>
      <c r="W66" s="6">
        <f>IF(T66=U66,0,IF(U66&gt;T66,1,0))</f>
        <v>1</v>
      </c>
      <c r="X66" s="8">
        <v>8</v>
      </c>
      <c r="Y66" s="9">
        <v>11</v>
      </c>
      <c r="Z66" s="5">
        <f>IF(X66=Y66,0,IF(X66&gt;Y66,1,0))</f>
        <v>0</v>
      </c>
      <c r="AA66" s="6">
        <f>IF(X66=Y66,0,IF(Y66&gt;X66,1,0))</f>
        <v>1</v>
      </c>
      <c r="AB66" s="8">
        <v>0</v>
      </c>
      <c r="AC66" s="9">
        <v>0</v>
      </c>
      <c r="AD66" s="5">
        <f>IF(AB66=AC66,0,IF(AB66&gt;AC66,1,0))</f>
        <v>0</v>
      </c>
      <c r="AE66" s="6">
        <f>IF(AB66=AC66,0,IF(AC66&gt;AB66,1,0))</f>
        <v>0</v>
      </c>
      <c r="AF66" s="8">
        <v>0</v>
      </c>
      <c r="AG66" s="9">
        <v>0</v>
      </c>
      <c r="AH66" s="5">
        <f t="shared" ref="AH66:AH68" si="32">IF(AF66=AG66,0,IF(AF66&gt;AG66,1,0))</f>
        <v>0</v>
      </c>
      <c r="AI66" s="6">
        <f t="shared" ref="AI66:AI68" si="33">IF(AF66=AG66,0,IF(AG66&gt;AF66,1,0))</f>
        <v>0</v>
      </c>
    </row>
    <row r="67" spans="2:35" x14ac:dyDescent="0.35">
      <c r="B67" s="37" t="s">
        <v>106</v>
      </c>
      <c r="C67" s="4"/>
      <c r="D67" s="4">
        <f t="shared" si="30"/>
        <v>0</v>
      </c>
      <c r="E67" s="4">
        <f t="shared" si="28"/>
        <v>0</v>
      </c>
      <c r="F67" s="4">
        <f t="shared" si="28"/>
        <v>3</v>
      </c>
      <c r="G67" s="4">
        <f t="shared" si="29"/>
        <v>11</v>
      </c>
      <c r="H67" s="4">
        <f t="shared" si="29"/>
        <v>33</v>
      </c>
      <c r="I67" s="37" t="s">
        <v>118</v>
      </c>
      <c r="J67" s="4"/>
      <c r="K67" s="4">
        <f t="shared" si="31"/>
        <v>1</v>
      </c>
      <c r="L67" s="3">
        <f>F67</f>
        <v>3</v>
      </c>
      <c r="M67" s="3">
        <f>E67</f>
        <v>0</v>
      </c>
      <c r="N67" s="3">
        <f>H67</f>
        <v>33</v>
      </c>
      <c r="O67" s="10">
        <f>G67</f>
        <v>11</v>
      </c>
      <c r="P67" s="8">
        <v>3</v>
      </c>
      <c r="Q67" s="9">
        <v>11</v>
      </c>
      <c r="R67" s="5">
        <f>IF(P67=Q67,0,IF(P67&gt;Q67,1,0))</f>
        <v>0</v>
      </c>
      <c r="S67" s="6">
        <f>IF(P67=Q67,0,IF(Q67&gt;P67,1,0))</f>
        <v>1</v>
      </c>
      <c r="T67" s="8">
        <v>6</v>
      </c>
      <c r="U67" s="9">
        <v>11</v>
      </c>
      <c r="V67" s="5">
        <f>IF(T67=U67,0,IF(T67&gt;U67,1,0))</f>
        <v>0</v>
      </c>
      <c r="W67" s="6">
        <f>IF(T67=U67,0,IF(U67&gt;T67,1,0))</f>
        <v>1</v>
      </c>
      <c r="X67" s="8">
        <v>2</v>
      </c>
      <c r="Y67" s="9">
        <v>11</v>
      </c>
      <c r="Z67" s="5">
        <f>IF(X67=Y67,0,IF(X67&gt;Y67,1,0))</f>
        <v>0</v>
      </c>
      <c r="AA67" s="6">
        <f>IF(X67=Y67,0,IF(Y67&gt;X67,1,0))</f>
        <v>1</v>
      </c>
      <c r="AB67" s="8"/>
      <c r="AC67" s="9"/>
      <c r="AD67" s="5">
        <f>IF(AB67=AC67,0,IF(AB67&gt;AC67,1,0))</f>
        <v>0</v>
      </c>
      <c r="AE67" s="6">
        <f>IF(AB67=AC67,0,IF(AC67&gt;AB67,1,0))</f>
        <v>0</v>
      </c>
      <c r="AF67" s="8"/>
      <c r="AG67" s="9"/>
      <c r="AH67" s="5">
        <f t="shared" si="32"/>
        <v>0</v>
      </c>
      <c r="AI67" s="6">
        <f t="shared" si="33"/>
        <v>0</v>
      </c>
    </row>
    <row r="68" spans="2:35" x14ac:dyDescent="0.35">
      <c r="B68" s="37" t="s">
        <v>111</v>
      </c>
      <c r="C68" s="4"/>
      <c r="D68" s="4">
        <f t="shared" si="30"/>
        <v>0</v>
      </c>
      <c r="E68" s="4">
        <f t="shared" si="28"/>
        <v>0</v>
      </c>
      <c r="F68" s="4">
        <f t="shared" si="28"/>
        <v>3</v>
      </c>
      <c r="G68" s="4">
        <f t="shared" si="29"/>
        <v>10</v>
      </c>
      <c r="H68" s="4">
        <f t="shared" si="29"/>
        <v>33</v>
      </c>
      <c r="I68" s="37" t="s">
        <v>115</v>
      </c>
      <c r="J68" s="4"/>
      <c r="K68" s="4">
        <f t="shared" si="31"/>
        <v>1</v>
      </c>
      <c r="L68" s="3">
        <f>F68</f>
        <v>3</v>
      </c>
      <c r="M68" s="3">
        <f>E68</f>
        <v>0</v>
      </c>
      <c r="N68" s="3">
        <f>H68</f>
        <v>33</v>
      </c>
      <c r="O68" s="10">
        <f>G68</f>
        <v>10</v>
      </c>
      <c r="P68" s="8">
        <v>7</v>
      </c>
      <c r="Q68" s="9">
        <v>11</v>
      </c>
      <c r="R68" s="5">
        <f>IF(P68=Q68,0,IF(P68&gt;Q68,1,0))</f>
        <v>0</v>
      </c>
      <c r="S68" s="6">
        <f>IF(P68=Q68,0,IF(Q68&gt;P68,1,0))</f>
        <v>1</v>
      </c>
      <c r="T68" s="8">
        <v>1</v>
      </c>
      <c r="U68" s="9">
        <v>11</v>
      </c>
      <c r="V68" s="5">
        <f>IF(T68=U68,0,IF(T68&gt;U68,1,0))</f>
        <v>0</v>
      </c>
      <c r="W68" s="6">
        <f>IF(T68=U68,0,IF(U68&gt;T68,1,0))</f>
        <v>1</v>
      </c>
      <c r="X68" s="8">
        <v>2</v>
      </c>
      <c r="Y68" s="9">
        <v>11</v>
      </c>
      <c r="Z68" s="5">
        <f>IF(X68=Y68,0,IF(X68&gt;Y68,1,0))</f>
        <v>0</v>
      </c>
      <c r="AA68" s="6">
        <f>IF(X68=Y68,0,IF(Y68&gt;X68,1,0))</f>
        <v>1</v>
      </c>
      <c r="AB68" s="8">
        <v>0</v>
      </c>
      <c r="AC68" s="9">
        <v>0</v>
      </c>
      <c r="AD68" s="5">
        <f>IF(AB68=AC68,0,IF(AB68&gt;AC68,1,0))</f>
        <v>0</v>
      </c>
      <c r="AE68" s="6">
        <f>IF(AB68=AC68,0,IF(AC68&gt;AB68,1,0))</f>
        <v>0</v>
      </c>
      <c r="AF68" s="8">
        <v>0</v>
      </c>
      <c r="AG68" s="9">
        <v>0</v>
      </c>
      <c r="AH68" s="5">
        <f t="shared" si="32"/>
        <v>0</v>
      </c>
      <c r="AI68" s="6">
        <f t="shared" si="33"/>
        <v>0</v>
      </c>
    </row>
    <row r="69" spans="2:35" x14ac:dyDescent="0.35">
      <c r="B69" s="4" t="s">
        <v>64</v>
      </c>
      <c r="C69" s="4"/>
      <c r="D69" s="4">
        <f>SUM(D65:D68)</f>
        <v>0</v>
      </c>
      <c r="E69" s="4"/>
      <c r="F69" s="4"/>
      <c r="G69" s="4"/>
      <c r="H69" s="4"/>
      <c r="I69" s="4"/>
      <c r="J69" s="4"/>
      <c r="K69" s="4">
        <f>SUM(K65:K68)</f>
        <v>4</v>
      </c>
      <c r="L69" s="3"/>
      <c r="M69" s="3"/>
      <c r="N69" s="3"/>
      <c r="O69" s="10"/>
      <c r="P69" s="21"/>
      <c r="Q69" s="22"/>
      <c r="R69" s="5"/>
      <c r="S69" s="6"/>
      <c r="T69" s="21"/>
      <c r="U69" s="22"/>
      <c r="V69" s="5"/>
      <c r="W69" s="6"/>
      <c r="X69" s="21"/>
      <c r="Y69" s="22"/>
      <c r="Z69" s="5"/>
      <c r="AA69" s="6"/>
      <c r="AB69" s="21"/>
      <c r="AC69" s="22"/>
      <c r="AD69" s="5"/>
      <c r="AE69" s="6"/>
      <c r="AF69" s="21"/>
      <c r="AG69" s="22"/>
      <c r="AH69" s="5"/>
      <c r="AI69" s="6"/>
    </row>
    <row r="70" spans="2:35" ht="15" thickBot="1" x14ac:dyDescent="0.4">
      <c r="B70" s="4" t="s">
        <v>61</v>
      </c>
      <c r="C70" s="4"/>
      <c r="D70" s="4"/>
      <c r="E70" s="24">
        <f>IF(SUM(D65:D68)&gt;2,$D$13,IF(SUM(D65:D68)&lt;2,0,IF(G72&gt;H72,$D$13,IF(G72&lt;H72,0,IF(E65&gt;F65,$D$13,0)))))</f>
        <v>0</v>
      </c>
      <c r="F70" s="24"/>
      <c r="G70" s="24"/>
      <c r="H70" s="24"/>
      <c r="I70" s="4" t="s">
        <v>61</v>
      </c>
      <c r="J70" s="24"/>
      <c r="K70" s="4"/>
      <c r="L70" s="1">
        <f>IF(SUM(K65:K68)&gt;2,$D$13,IF(SUM(K65:K68)&lt;2,0,IF(N72&gt;O72,$D$13,IF(N72&lt;O72,0,IF(L65&gt;M65,$D$13,0)))))</f>
        <v>4</v>
      </c>
      <c r="M70" s="1"/>
      <c r="N70" s="1"/>
      <c r="O70" s="6"/>
      <c r="P70" s="12">
        <f>SUM(P65:P68)</f>
        <v>25</v>
      </c>
      <c r="Q70" s="13">
        <f t="shared" ref="Q70:AG70" si="34">SUM(Q65:Q68)</f>
        <v>45</v>
      </c>
      <c r="R70" s="14">
        <f t="shared" si="34"/>
        <v>0</v>
      </c>
      <c r="S70" s="10">
        <f t="shared" si="34"/>
        <v>4</v>
      </c>
      <c r="T70" s="12">
        <f t="shared" si="34"/>
        <v>17</v>
      </c>
      <c r="U70" s="13">
        <f t="shared" si="34"/>
        <v>44</v>
      </c>
      <c r="V70" s="14">
        <f t="shared" si="34"/>
        <v>0</v>
      </c>
      <c r="W70" s="10">
        <f t="shared" si="34"/>
        <v>4</v>
      </c>
      <c r="X70" s="12">
        <f t="shared" si="34"/>
        <v>19</v>
      </c>
      <c r="Y70" s="13">
        <f t="shared" si="34"/>
        <v>44</v>
      </c>
      <c r="Z70" s="14">
        <f t="shared" si="34"/>
        <v>0</v>
      </c>
      <c r="AA70" s="10">
        <f t="shared" si="34"/>
        <v>4</v>
      </c>
      <c r="AB70" s="12">
        <f t="shared" si="34"/>
        <v>0</v>
      </c>
      <c r="AC70" s="13">
        <f t="shared" si="34"/>
        <v>0</v>
      </c>
      <c r="AD70" s="14">
        <f t="shared" si="34"/>
        <v>0</v>
      </c>
      <c r="AE70" s="10">
        <f t="shared" si="34"/>
        <v>0</v>
      </c>
      <c r="AF70" s="12">
        <f t="shared" si="34"/>
        <v>0</v>
      </c>
      <c r="AG70" s="13">
        <f t="shared" si="34"/>
        <v>0</v>
      </c>
      <c r="AH70" s="14"/>
      <c r="AI70" s="10"/>
    </row>
    <row r="71" spans="2:35" x14ac:dyDescent="0.35">
      <c r="B71" s="4" t="s">
        <v>62</v>
      </c>
      <c r="C71" s="4"/>
      <c r="D71" s="4"/>
      <c r="E71" s="25">
        <v>0</v>
      </c>
      <c r="F71" s="24"/>
      <c r="G71" s="24"/>
      <c r="H71" s="24"/>
      <c r="I71" s="4" t="s">
        <v>62</v>
      </c>
      <c r="J71" s="24"/>
      <c r="K71" s="4"/>
      <c r="L71" s="2">
        <v>0</v>
      </c>
      <c r="M71" s="1"/>
      <c r="N71" s="1"/>
      <c r="O71" s="1"/>
    </row>
    <row r="72" spans="2:35" s="45" customFormat="1" x14ac:dyDescent="0.35">
      <c r="B72" s="44" t="s">
        <v>63</v>
      </c>
      <c r="C72" s="44">
        <f>IF(G72+H72&gt;0,1,0)</f>
        <v>1</v>
      </c>
      <c r="D72" s="44"/>
      <c r="E72" s="44">
        <f>SUM(E65:E71)</f>
        <v>0</v>
      </c>
      <c r="F72" s="44">
        <f>SUM(F65:F71)</f>
        <v>12</v>
      </c>
      <c r="G72" s="44">
        <f>SUM(G65:G71)</f>
        <v>61</v>
      </c>
      <c r="H72" s="44">
        <f>SUM(H65:H71)</f>
        <v>133</v>
      </c>
      <c r="I72" s="44" t="s">
        <v>63</v>
      </c>
      <c r="J72" s="44">
        <f>IF(C72=1,1,0)</f>
        <v>1</v>
      </c>
      <c r="K72" s="44"/>
      <c r="L72" s="44">
        <f>SUM(L65:L71)</f>
        <v>16</v>
      </c>
      <c r="M72" s="44">
        <f>SUM(M65:M71)</f>
        <v>0</v>
      </c>
      <c r="N72" s="44">
        <f>SUM(N65:N71)</f>
        <v>133</v>
      </c>
      <c r="O72" s="44">
        <f>SUM(O65:O71)</f>
        <v>61</v>
      </c>
    </row>
    <row r="73" spans="2:35" ht="15" thickBot="1" x14ac:dyDescent="0.4"/>
    <row r="74" spans="2:35" ht="15" thickBot="1" x14ac:dyDescent="0.4">
      <c r="B74" s="56" t="str">
        <f>D4</f>
        <v>East</v>
      </c>
      <c r="C74" s="57"/>
      <c r="D74" s="57"/>
      <c r="E74" s="57"/>
      <c r="F74" s="57"/>
      <c r="G74" s="57"/>
      <c r="H74" s="58"/>
      <c r="I74" s="56" t="str">
        <f>E4</f>
        <v>Grampian</v>
      </c>
      <c r="J74" s="57"/>
      <c r="K74" s="57"/>
      <c r="L74" s="57"/>
      <c r="M74" s="57"/>
      <c r="N74" s="57"/>
      <c r="O74" s="58"/>
      <c r="P74" s="54" t="s">
        <v>42</v>
      </c>
      <c r="Q74" s="55"/>
      <c r="R74" s="53"/>
      <c r="S74" s="53"/>
      <c r="T74" s="54" t="s">
        <v>43</v>
      </c>
      <c r="U74" s="55"/>
      <c r="V74" s="53"/>
      <c r="W74" s="53"/>
      <c r="X74" s="54" t="s">
        <v>44</v>
      </c>
      <c r="Y74" s="55"/>
      <c r="Z74" s="53"/>
      <c r="AA74" s="53"/>
      <c r="AB74" s="54" t="s">
        <v>45</v>
      </c>
      <c r="AC74" s="55"/>
      <c r="AD74" s="53"/>
      <c r="AE74" s="53"/>
      <c r="AF74" s="54" t="s">
        <v>46</v>
      </c>
      <c r="AG74" s="55"/>
      <c r="AH74" s="53"/>
      <c r="AI74" s="53"/>
    </row>
    <row r="75" spans="2:35" s="26" customFormat="1" ht="50.25" customHeight="1" x14ac:dyDescent="0.35">
      <c r="B75" s="38" t="s">
        <v>47</v>
      </c>
      <c r="C75" s="38" t="s">
        <v>9</v>
      </c>
      <c r="D75" s="38" t="s">
        <v>48</v>
      </c>
      <c r="E75" s="38" t="s">
        <v>49</v>
      </c>
      <c r="F75" s="38" t="s">
        <v>50</v>
      </c>
      <c r="G75" s="38" t="s">
        <v>51</v>
      </c>
      <c r="H75" s="38" t="s">
        <v>52</v>
      </c>
      <c r="I75" s="38" t="s">
        <v>47</v>
      </c>
      <c r="J75" s="38" t="s">
        <v>9</v>
      </c>
      <c r="K75" s="38" t="s">
        <v>48</v>
      </c>
      <c r="L75" s="38" t="s">
        <v>49</v>
      </c>
      <c r="M75" s="38" t="s">
        <v>50</v>
      </c>
      <c r="N75" s="38" t="s">
        <v>51</v>
      </c>
      <c r="O75" s="38" t="s">
        <v>52</v>
      </c>
      <c r="P75" s="39" t="s">
        <v>53</v>
      </c>
      <c r="Q75" s="40" t="s">
        <v>54</v>
      </c>
      <c r="R75" s="41" t="s">
        <v>55</v>
      </c>
      <c r="S75" s="42" t="s">
        <v>56</v>
      </c>
      <c r="T75" s="39" t="s">
        <v>53</v>
      </c>
      <c r="U75" s="40" t="s">
        <v>54</v>
      </c>
      <c r="V75" s="41" t="s">
        <v>55</v>
      </c>
      <c r="W75" s="42" t="s">
        <v>56</v>
      </c>
      <c r="X75" s="39" t="s">
        <v>53</v>
      </c>
      <c r="Y75" s="40" t="s">
        <v>54</v>
      </c>
      <c r="Z75" s="41" t="s">
        <v>55</v>
      </c>
      <c r="AA75" s="42" t="s">
        <v>56</v>
      </c>
      <c r="AB75" s="39" t="s">
        <v>53</v>
      </c>
      <c r="AC75" s="40" t="s">
        <v>54</v>
      </c>
      <c r="AD75" s="41" t="s">
        <v>53</v>
      </c>
      <c r="AE75" s="42" t="s">
        <v>54</v>
      </c>
      <c r="AF75" s="39" t="s">
        <v>53</v>
      </c>
      <c r="AG75" s="40" t="s">
        <v>54</v>
      </c>
      <c r="AH75" s="33" t="s">
        <v>55</v>
      </c>
      <c r="AI75" s="34" t="s">
        <v>56</v>
      </c>
    </row>
    <row r="76" spans="2:35" x14ac:dyDescent="0.35">
      <c r="B76" s="23" t="s">
        <v>47</v>
      </c>
      <c r="C76" s="23" t="s">
        <v>9</v>
      </c>
      <c r="D76" s="23" t="s">
        <v>65</v>
      </c>
      <c r="E76" s="23" t="s">
        <v>53</v>
      </c>
      <c r="F76" s="23" t="s">
        <v>54</v>
      </c>
      <c r="G76" s="23" t="s">
        <v>53</v>
      </c>
      <c r="H76" s="23" t="s">
        <v>54</v>
      </c>
      <c r="I76" s="23" t="s">
        <v>47</v>
      </c>
      <c r="J76" s="23" t="s">
        <v>9</v>
      </c>
      <c r="K76" s="23" t="s">
        <v>65</v>
      </c>
      <c r="L76" s="19" t="s">
        <v>53</v>
      </c>
      <c r="M76" s="19" t="s">
        <v>54</v>
      </c>
      <c r="N76" s="19" t="s">
        <v>53</v>
      </c>
      <c r="O76" s="20" t="s">
        <v>54</v>
      </c>
      <c r="P76" s="15" t="s">
        <v>53</v>
      </c>
      <c r="Q76" s="16" t="s">
        <v>54</v>
      </c>
      <c r="R76" s="17" t="s">
        <v>55</v>
      </c>
      <c r="S76" s="18" t="s">
        <v>56</v>
      </c>
      <c r="T76" s="15" t="s">
        <v>53</v>
      </c>
      <c r="U76" s="16" t="s">
        <v>54</v>
      </c>
      <c r="V76" s="17" t="s">
        <v>55</v>
      </c>
      <c r="W76" s="18" t="s">
        <v>56</v>
      </c>
      <c r="X76" s="15" t="s">
        <v>53</v>
      </c>
      <c r="Y76" s="16" t="s">
        <v>54</v>
      </c>
      <c r="Z76" s="17" t="s">
        <v>55</v>
      </c>
      <c r="AA76" s="18" t="s">
        <v>56</v>
      </c>
      <c r="AB76" s="15" t="s">
        <v>53</v>
      </c>
      <c r="AC76" s="16" t="s">
        <v>54</v>
      </c>
      <c r="AD76" s="17" t="s">
        <v>53</v>
      </c>
      <c r="AE76" s="18" t="s">
        <v>54</v>
      </c>
      <c r="AF76" s="15" t="s">
        <v>53</v>
      </c>
      <c r="AG76" s="16" t="s">
        <v>54</v>
      </c>
      <c r="AH76" s="7" t="s">
        <v>55</v>
      </c>
      <c r="AI76" s="11" t="s">
        <v>56</v>
      </c>
    </row>
    <row r="77" spans="2:35" x14ac:dyDescent="0.35">
      <c r="B77" s="37" t="s">
        <v>102</v>
      </c>
      <c r="C77" s="4"/>
      <c r="D77" s="4">
        <f>IF(E77=3,1,0)</f>
        <v>1</v>
      </c>
      <c r="E77" s="4">
        <f t="shared" ref="E77:F80" si="35">SUM(R77,V77,Z77,AD77,AH77)</f>
        <v>3</v>
      </c>
      <c r="F77" s="4">
        <f t="shared" si="35"/>
        <v>0</v>
      </c>
      <c r="G77" s="4">
        <f t="shared" ref="G77:H80" si="36">SUM(P77,T77,X77,AB77,AF77)</f>
        <v>33</v>
      </c>
      <c r="H77" s="4">
        <f t="shared" si="36"/>
        <v>13</v>
      </c>
      <c r="I77" s="37" t="s">
        <v>103</v>
      </c>
      <c r="J77" s="4"/>
      <c r="K77" s="4">
        <f>IF(L77=3,1,0)</f>
        <v>0</v>
      </c>
      <c r="L77" s="3">
        <f>F77</f>
        <v>0</v>
      </c>
      <c r="M77" s="3">
        <f>E77</f>
        <v>3</v>
      </c>
      <c r="N77" s="3">
        <f>H77</f>
        <v>13</v>
      </c>
      <c r="O77" s="10">
        <f>G77</f>
        <v>33</v>
      </c>
      <c r="P77" s="8">
        <v>11</v>
      </c>
      <c r="Q77" s="9">
        <v>7</v>
      </c>
      <c r="R77" s="5">
        <f>IF(P77=Q77,0,IF(P77&gt;Q77,1,0))</f>
        <v>1</v>
      </c>
      <c r="S77" s="6">
        <f>IF(P77=Q77,0,IF(Q77&gt;P77,1,0))</f>
        <v>0</v>
      </c>
      <c r="T77" s="8">
        <v>11</v>
      </c>
      <c r="U77" s="9">
        <v>1</v>
      </c>
      <c r="V77" s="5">
        <f>IF(T77=U77,0,IF(T77&gt;U77,1,0))</f>
        <v>1</v>
      </c>
      <c r="W77" s="6">
        <f>IF(T77=U77,0,IF(U77&gt;T77,1,0))</f>
        <v>0</v>
      </c>
      <c r="X77" s="8">
        <v>11</v>
      </c>
      <c r="Y77" s="9">
        <v>5</v>
      </c>
      <c r="Z77" s="5">
        <f>IF(X77=Y77,0,IF(X77&gt;Y77,1,0))</f>
        <v>1</v>
      </c>
      <c r="AA77" s="6">
        <f>IF(X77=Y77,0,IF(Y77&gt;X77,1,0))</f>
        <v>0</v>
      </c>
      <c r="AB77" s="8"/>
      <c r="AC77" s="9"/>
      <c r="AD77" s="5">
        <f>IF(AB77=AC77,0,IF(AB77&gt;AC77,1,0))</f>
        <v>0</v>
      </c>
      <c r="AE77" s="6">
        <f>IF(AB77=AC77,0,IF(AC77&gt;AB77,1,0))</f>
        <v>0</v>
      </c>
      <c r="AF77" s="8"/>
      <c r="AG77" s="9"/>
      <c r="AH77" s="5">
        <f>IF(AF77=AG77,0,IF(AF77&gt;AG77,1,0))</f>
        <v>0</v>
      </c>
      <c r="AI77" s="6">
        <f>IF(AF77=AG77,0,IF(AG77&gt;AF77,1,0))</f>
        <v>0</v>
      </c>
    </row>
    <row r="78" spans="2:35" x14ac:dyDescent="0.35">
      <c r="B78" s="37" t="s">
        <v>188</v>
      </c>
      <c r="C78" s="4"/>
      <c r="D78" s="4">
        <f t="shared" ref="D78:D80" si="37">IF(E78=3,1,0)</f>
        <v>1</v>
      </c>
      <c r="E78" s="4">
        <f t="shared" si="35"/>
        <v>3</v>
      </c>
      <c r="F78" s="4">
        <f t="shared" si="35"/>
        <v>0</v>
      </c>
      <c r="G78" s="4">
        <f t="shared" si="36"/>
        <v>33</v>
      </c>
      <c r="H78" s="4">
        <f t="shared" si="36"/>
        <v>13</v>
      </c>
      <c r="I78" s="37" t="s">
        <v>113</v>
      </c>
      <c r="J78" s="4"/>
      <c r="K78" s="4">
        <f t="shared" ref="K78:K80" si="38">IF(L78=3,1,0)</f>
        <v>0</v>
      </c>
      <c r="L78" s="3">
        <f>F78</f>
        <v>0</v>
      </c>
      <c r="M78" s="3">
        <f>E78</f>
        <v>3</v>
      </c>
      <c r="N78" s="3">
        <f>H78</f>
        <v>13</v>
      </c>
      <c r="O78" s="10">
        <f>G78</f>
        <v>33</v>
      </c>
      <c r="P78" s="8">
        <v>11</v>
      </c>
      <c r="Q78" s="9">
        <v>6</v>
      </c>
      <c r="R78" s="5">
        <f>IF(P78=Q78,0,IF(P78&gt;Q78,1,0))</f>
        <v>1</v>
      </c>
      <c r="S78" s="6">
        <f>IF(P78=Q78,0,IF(Q78&gt;P78,1,0))</f>
        <v>0</v>
      </c>
      <c r="T78" s="8">
        <v>11</v>
      </c>
      <c r="U78" s="9">
        <v>2</v>
      </c>
      <c r="V78" s="5">
        <f>IF(T78=U78,0,IF(T78&gt;U78,1,0))</f>
        <v>1</v>
      </c>
      <c r="W78" s="6">
        <f>IF(T78=U78,0,IF(U78&gt;T78,1,0))</f>
        <v>0</v>
      </c>
      <c r="X78" s="8">
        <v>11</v>
      </c>
      <c r="Y78" s="9">
        <v>5</v>
      </c>
      <c r="Z78" s="5">
        <f>IF(X78=Y78,0,IF(X78&gt;Y78,1,0))</f>
        <v>1</v>
      </c>
      <c r="AA78" s="6">
        <f>IF(X78=Y78,0,IF(Y78&gt;X78,1,0))</f>
        <v>0</v>
      </c>
      <c r="AB78" s="8"/>
      <c r="AC78" s="9"/>
      <c r="AD78" s="5">
        <f>IF(AB78=AC78,0,IF(AB78&gt;AC78,1,0))</f>
        <v>0</v>
      </c>
      <c r="AE78" s="6">
        <f>IF(AB78=AC78,0,IF(AC78&gt;AB78,1,0))</f>
        <v>0</v>
      </c>
      <c r="AF78" s="8"/>
      <c r="AG78" s="9"/>
      <c r="AH78" s="5">
        <f t="shared" ref="AH78:AH80" si="39">IF(AF78=AG78,0,IF(AF78&gt;AG78,1,0))</f>
        <v>0</v>
      </c>
      <c r="AI78" s="6">
        <f t="shared" ref="AI78:AI80" si="40">IF(AF78=AG78,0,IF(AG78&gt;AF78,1,0))</f>
        <v>0</v>
      </c>
    </row>
    <row r="79" spans="2:35" x14ac:dyDescent="0.35">
      <c r="B79" s="37" t="s">
        <v>189</v>
      </c>
      <c r="C79" s="4"/>
      <c r="D79" s="4">
        <f t="shared" si="37"/>
        <v>1</v>
      </c>
      <c r="E79" s="4">
        <f t="shared" si="35"/>
        <v>3</v>
      </c>
      <c r="F79" s="4">
        <f t="shared" si="35"/>
        <v>0</v>
      </c>
      <c r="G79" s="4">
        <f t="shared" si="36"/>
        <v>33</v>
      </c>
      <c r="H79" s="4">
        <f t="shared" si="36"/>
        <v>4</v>
      </c>
      <c r="I79" s="37" t="s">
        <v>113</v>
      </c>
      <c r="J79" s="4"/>
      <c r="K79" s="4">
        <f t="shared" si="38"/>
        <v>0</v>
      </c>
      <c r="L79" s="3">
        <f>F79</f>
        <v>0</v>
      </c>
      <c r="M79" s="3">
        <f>E79</f>
        <v>3</v>
      </c>
      <c r="N79" s="3">
        <f>H79</f>
        <v>4</v>
      </c>
      <c r="O79" s="10">
        <f>G79</f>
        <v>33</v>
      </c>
      <c r="P79" s="8">
        <v>11</v>
      </c>
      <c r="Q79" s="9">
        <v>2</v>
      </c>
      <c r="R79" s="5">
        <f>IF(P79=Q79,0,IF(P79&gt;Q79,1,0))</f>
        <v>1</v>
      </c>
      <c r="S79" s="6">
        <f>IF(P79=Q79,0,IF(Q79&gt;P79,1,0))</f>
        <v>0</v>
      </c>
      <c r="T79" s="8">
        <v>11</v>
      </c>
      <c r="U79" s="9">
        <v>1</v>
      </c>
      <c r="V79" s="5">
        <f>IF(T79=U79,0,IF(T79&gt;U79,1,0))</f>
        <v>1</v>
      </c>
      <c r="W79" s="6">
        <f>IF(T79=U79,0,IF(U79&gt;T79,1,0))</f>
        <v>0</v>
      </c>
      <c r="X79" s="8">
        <v>11</v>
      </c>
      <c r="Y79" s="9">
        <v>1</v>
      </c>
      <c r="Z79" s="5">
        <f>IF(X79=Y79,0,IF(X79&gt;Y79,1,0))</f>
        <v>1</v>
      </c>
      <c r="AA79" s="6">
        <f>IF(X79=Y79,0,IF(Y79&gt;X79,1,0))</f>
        <v>0</v>
      </c>
      <c r="AB79" s="8"/>
      <c r="AC79" s="9"/>
      <c r="AD79" s="5">
        <f>IF(AB79=AC79,0,IF(AB79&gt;AC79,1,0))</f>
        <v>0</v>
      </c>
      <c r="AE79" s="6">
        <f>IF(AB79=AC79,0,IF(AC79&gt;AB79,1,0))</f>
        <v>0</v>
      </c>
      <c r="AF79" s="8"/>
      <c r="AG79" s="9"/>
      <c r="AH79" s="5">
        <f t="shared" si="39"/>
        <v>0</v>
      </c>
      <c r="AI79" s="6">
        <f t="shared" si="40"/>
        <v>0</v>
      </c>
    </row>
    <row r="80" spans="2:35" x14ac:dyDescent="0.35">
      <c r="B80" s="37" t="s">
        <v>188</v>
      </c>
      <c r="C80" s="4"/>
      <c r="D80" s="4">
        <f t="shared" si="37"/>
        <v>1</v>
      </c>
      <c r="E80" s="4">
        <f t="shared" si="35"/>
        <v>3</v>
      </c>
      <c r="F80" s="4">
        <f t="shared" si="35"/>
        <v>0</v>
      </c>
      <c r="G80" s="4">
        <f t="shared" si="36"/>
        <v>33</v>
      </c>
      <c r="H80" s="4">
        <f t="shared" si="36"/>
        <v>3</v>
      </c>
      <c r="I80" s="37" t="s">
        <v>98</v>
      </c>
      <c r="J80" s="4"/>
      <c r="K80" s="4">
        <f t="shared" si="38"/>
        <v>0</v>
      </c>
      <c r="L80" s="3">
        <f>F80</f>
        <v>0</v>
      </c>
      <c r="M80" s="3">
        <f>E80</f>
        <v>3</v>
      </c>
      <c r="N80" s="3">
        <f>H80</f>
        <v>3</v>
      </c>
      <c r="O80" s="10">
        <f>G80</f>
        <v>33</v>
      </c>
      <c r="P80" s="8">
        <v>11</v>
      </c>
      <c r="Q80" s="9">
        <v>3</v>
      </c>
      <c r="R80" s="5">
        <f>IF(P80=Q80,0,IF(P80&gt;Q80,1,0))</f>
        <v>1</v>
      </c>
      <c r="S80" s="6">
        <f>IF(P80=Q80,0,IF(Q80&gt;P80,1,0))</f>
        <v>0</v>
      </c>
      <c r="T80" s="8">
        <v>11</v>
      </c>
      <c r="U80" s="9">
        <v>0</v>
      </c>
      <c r="V80" s="5">
        <f>IF(T80=U80,0,IF(T80&gt;U80,1,0))</f>
        <v>1</v>
      </c>
      <c r="W80" s="6">
        <f>IF(T80=U80,0,IF(U80&gt;T80,1,0))</f>
        <v>0</v>
      </c>
      <c r="X80" s="8">
        <v>11</v>
      </c>
      <c r="Y80" s="9">
        <v>0</v>
      </c>
      <c r="Z80" s="5">
        <f>IF(X80=Y80,0,IF(X80&gt;Y80,1,0))</f>
        <v>1</v>
      </c>
      <c r="AA80" s="6">
        <f>IF(X80=Y80,0,IF(Y80&gt;X80,1,0))</f>
        <v>0</v>
      </c>
      <c r="AB80" s="8"/>
      <c r="AC80" s="9"/>
      <c r="AD80" s="5">
        <f>IF(AB80=AC80,0,IF(AB80&gt;AC80,1,0))</f>
        <v>0</v>
      </c>
      <c r="AE80" s="6">
        <f>IF(AB80=AC80,0,IF(AC80&gt;AB80,1,0))</f>
        <v>0</v>
      </c>
      <c r="AF80" s="8"/>
      <c r="AG80" s="9"/>
      <c r="AH80" s="5">
        <f t="shared" si="39"/>
        <v>0</v>
      </c>
      <c r="AI80" s="6">
        <f t="shared" si="40"/>
        <v>0</v>
      </c>
    </row>
    <row r="81" spans="2:35" x14ac:dyDescent="0.35">
      <c r="B81" s="4" t="s">
        <v>64</v>
      </c>
      <c r="C81" s="4"/>
      <c r="D81" s="4">
        <f>SUM(D77:D80)</f>
        <v>4</v>
      </c>
      <c r="E81" s="4"/>
      <c r="F81" s="4"/>
      <c r="G81" s="4"/>
      <c r="H81" s="4"/>
      <c r="I81" s="4"/>
      <c r="J81" s="4"/>
      <c r="K81" s="4">
        <f>SUM(K77:K80)</f>
        <v>0</v>
      </c>
      <c r="L81" s="3"/>
      <c r="M81" s="3"/>
      <c r="N81" s="3"/>
      <c r="O81" s="10"/>
      <c r="P81" s="21"/>
      <c r="Q81" s="22"/>
      <c r="R81" s="5"/>
      <c r="S81" s="6"/>
      <c r="T81" s="21"/>
      <c r="U81" s="22"/>
      <c r="V81" s="5"/>
      <c r="W81" s="6"/>
      <c r="X81" s="21"/>
      <c r="Y81" s="22"/>
      <c r="Z81" s="5"/>
      <c r="AA81" s="6"/>
      <c r="AB81" s="21"/>
      <c r="AC81" s="22"/>
      <c r="AD81" s="5"/>
      <c r="AE81" s="6"/>
      <c r="AF81" s="21"/>
      <c r="AG81" s="22"/>
      <c r="AH81" s="5"/>
      <c r="AI81" s="6"/>
    </row>
    <row r="82" spans="2:35" ht="15" thickBot="1" x14ac:dyDescent="0.4">
      <c r="B82" s="4" t="s">
        <v>61</v>
      </c>
      <c r="C82" s="4"/>
      <c r="D82" s="4"/>
      <c r="E82" s="24">
        <f>IF(SUM(D77:D80)&gt;2,$D$13,IF(SUM(D77:D80)&lt;2,0,IF(G84&gt;H84,$D$13,IF(G84&lt;H84,0,IF(E77&gt;F77,$D$13,0)))))</f>
        <v>4</v>
      </c>
      <c r="F82" s="24"/>
      <c r="G82" s="24"/>
      <c r="H82" s="24"/>
      <c r="I82" s="4" t="s">
        <v>61</v>
      </c>
      <c r="J82" s="24"/>
      <c r="K82" s="4"/>
      <c r="L82" s="1">
        <f>IF(SUM(K77:K80)&gt;2,$D$13,IF(SUM(K77:K80)&lt;2,0,IF(N84&gt;O84,$D$13,IF(N84&lt;O84,0,IF(L77&gt;M77,$D$13,0)))))</f>
        <v>0</v>
      </c>
      <c r="M82" s="1"/>
      <c r="N82" s="1"/>
      <c r="O82" s="6"/>
      <c r="P82" s="12">
        <f>SUM(P77:P80)</f>
        <v>44</v>
      </c>
      <c r="Q82" s="13">
        <f t="shared" ref="Q82:AG82" si="41">SUM(Q77:Q80)</f>
        <v>18</v>
      </c>
      <c r="R82" s="14">
        <f t="shared" si="41"/>
        <v>4</v>
      </c>
      <c r="S82" s="10">
        <f t="shared" si="41"/>
        <v>0</v>
      </c>
      <c r="T82" s="12">
        <f t="shared" si="41"/>
        <v>44</v>
      </c>
      <c r="U82" s="13">
        <f t="shared" si="41"/>
        <v>4</v>
      </c>
      <c r="V82" s="14">
        <f t="shared" si="41"/>
        <v>4</v>
      </c>
      <c r="W82" s="10">
        <f t="shared" si="41"/>
        <v>0</v>
      </c>
      <c r="X82" s="12">
        <f t="shared" si="41"/>
        <v>44</v>
      </c>
      <c r="Y82" s="13">
        <f t="shared" si="41"/>
        <v>11</v>
      </c>
      <c r="Z82" s="14">
        <f t="shared" si="41"/>
        <v>4</v>
      </c>
      <c r="AA82" s="10">
        <f t="shared" si="41"/>
        <v>0</v>
      </c>
      <c r="AB82" s="12">
        <f t="shared" si="41"/>
        <v>0</v>
      </c>
      <c r="AC82" s="13">
        <f t="shared" si="41"/>
        <v>0</v>
      </c>
      <c r="AD82" s="14">
        <f t="shared" si="41"/>
        <v>0</v>
      </c>
      <c r="AE82" s="10">
        <f t="shared" si="41"/>
        <v>0</v>
      </c>
      <c r="AF82" s="12">
        <f t="shared" si="41"/>
        <v>0</v>
      </c>
      <c r="AG82" s="13">
        <f t="shared" si="41"/>
        <v>0</v>
      </c>
      <c r="AH82" s="14"/>
      <c r="AI82" s="10"/>
    </row>
    <row r="83" spans="2:35" x14ac:dyDescent="0.35">
      <c r="B83" s="4" t="s">
        <v>62</v>
      </c>
      <c r="C83" s="4"/>
      <c r="D83" s="4"/>
      <c r="E83" s="25">
        <v>0</v>
      </c>
      <c r="F83" s="24"/>
      <c r="G83" s="24"/>
      <c r="H83" s="24"/>
      <c r="I83" s="4" t="s">
        <v>62</v>
      </c>
      <c r="J83" s="24"/>
      <c r="K83" s="4"/>
      <c r="L83" s="2">
        <v>0</v>
      </c>
      <c r="M83" s="1"/>
      <c r="N83" s="1"/>
      <c r="O83" s="1"/>
    </row>
    <row r="84" spans="2:35" s="45" customFormat="1" x14ac:dyDescent="0.35">
      <c r="B84" s="44" t="s">
        <v>63</v>
      </c>
      <c r="C84" s="44">
        <f>IF(G84+H84&gt;0,1,0)</f>
        <v>1</v>
      </c>
      <c r="D84" s="44"/>
      <c r="E84" s="44">
        <f>SUM(E77:E83)</f>
        <v>16</v>
      </c>
      <c r="F84" s="44">
        <f>SUM(F77:F83)</f>
        <v>0</v>
      </c>
      <c r="G84" s="44">
        <f>SUM(G77:G83)</f>
        <v>132</v>
      </c>
      <c r="H84" s="44">
        <f>SUM(H77:H83)</f>
        <v>33</v>
      </c>
      <c r="I84" s="44" t="s">
        <v>63</v>
      </c>
      <c r="J84" s="44">
        <f>IF(C84=1,1,0)</f>
        <v>1</v>
      </c>
      <c r="K84" s="44"/>
      <c r="L84" s="44">
        <f>SUM(L77:L83)</f>
        <v>0</v>
      </c>
      <c r="M84" s="44">
        <f>SUM(M77:M83)</f>
        <v>12</v>
      </c>
      <c r="N84" s="44">
        <f>SUM(N77:N83)</f>
        <v>33</v>
      </c>
      <c r="O84" s="44">
        <f>SUM(O77:O83)</f>
        <v>132</v>
      </c>
    </row>
    <row r="85" spans="2:35" ht="15" thickBot="1" x14ac:dyDescent="0.4"/>
    <row r="86" spans="2:35" ht="15" thickBot="1" x14ac:dyDescent="0.4">
      <c r="B86" s="56" t="str">
        <f>D4</f>
        <v>East</v>
      </c>
      <c r="C86" s="57"/>
      <c r="D86" s="57"/>
      <c r="E86" s="57"/>
      <c r="F86" s="57"/>
      <c r="G86" s="57"/>
      <c r="H86" s="58"/>
      <c r="I86" s="56" t="str">
        <f>F4</f>
        <v>Highlands &amp; Islands</v>
      </c>
      <c r="J86" s="57"/>
      <c r="K86" s="57"/>
      <c r="L86" s="57"/>
      <c r="M86" s="57"/>
      <c r="N86" s="57"/>
      <c r="O86" s="58"/>
      <c r="P86" s="54" t="s">
        <v>42</v>
      </c>
      <c r="Q86" s="55"/>
      <c r="R86" s="53"/>
      <c r="S86" s="53"/>
      <c r="T86" s="54" t="s">
        <v>43</v>
      </c>
      <c r="U86" s="55"/>
      <c r="V86" s="53"/>
      <c r="W86" s="53"/>
      <c r="X86" s="54" t="s">
        <v>44</v>
      </c>
      <c r="Y86" s="55"/>
      <c r="Z86" s="53"/>
      <c r="AA86" s="53"/>
      <c r="AB86" s="54" t="s">
        <v>45</v>
      </c>
      <c r="AC86" s="55"/>
      <c r="AD86" s="53"/>
      <c r="AE86" s="53"/>
      <c r="AF86" s="54" t="s">
        <v>46</v>
      </c>
      <c r="AG86" s="55"/>
      <c r="AH86" s="53"/>
      <c r="AI86" s="53"/>
    </row>
    <row r="87" spans="2:35" s="26" customFormat="1" ht="50.25" customHeight="1" x14ac:dyDescent="0.35">
      <c r="B87" s="38" t="s">
        <v>47</v>
      </c>
      <c r="C87" s="38" t="s">
        <v>9</v>
      </c>
      <c r="D87" s="38" t="s">
        <v>48</v>
      </c>
      <c r="E87" s="38" t="s">
        <v>49</v>
      </c>
      <c r="F87" s="38" t="s">
        <v>50</v>
      </c>
      <c r="G87" s="38" t="s">
        <v>51</v>
      </c>
      <c r="H87" s="38" t="s">
        <v>52</v>
      </c>
      <c r="I87" s="38" t="s">
        <v>47</v>
      </c>
      <c r="J87" s="38" t="s">
        <v>9</v>
      </c>
      <c r="K87" s="38" t="s">
        <v>48</v>
      </c>
      <c r="L87" s="38" t="s">
        <v>49</v>
      </c>
      <c r="M87" s="38" t="s">
        <v>50</v>
      </c>
      <c r="N87" s="38" t="s">
        <v>51</v>
      </c>
      <c r="O87" s="38" t="s">
        <v>52</v>
      </c>
      <c r="P87" s="39" t="s">
        <v>53</v>
      </c>
      <c r="Q87" s="40" t="s">
        <v>54</v>
      </c>
      <c r="R87" s="41" t="s">
        <v>55</v>
      </c>
      <c r="S87" s="42" t="s">
        <v>56</v>
      </c>
      <c r="T87" s="39" t="s">
        <v>53</v>
      </c>
      <c r="U87" s="40" t="s">
        <v>54</v>
      </c>
      <c r="V87" s="41" t="s">
        <v>55</v>
      </c>
      <c r="W87" s="42" t="s">
        <v>56</v>
      </c>
      <c r="X87" s="39" t="s">
        <v>53</v>
      </c>
      <c r="Y87" s="40" t="s">
        <v>54</v>
      </c>
      <c r="Z87" s="41" t="s">
        <v>55</v>
      </c>
      <c r="AA87" s="42" t="s">
        <v>56</v>
      </c>
      <c r="AB87" s="39" t="s">
        <v>53</v>
      </c>
      <c r="AC87" s="40" t="s">
        <v>54</v>
      </c>
      <c r="AD87" s="41" t="s">
        <v>53</v>
      </c>
      <c r="AE87" s="42" t="s">
        <v>54</v>
      </c>
      <c r="AF87" s="39" t="s">
        <v>53</v>
      </c>
      <c r="AG87" s="40" t="s">
        <v>54</v>
      </c>
      <c r="AH87" s="33" t="s">
        <v>55</v>
      </c>
      <c r="AI87" s="34" t="s">
        <v>56</v>
      </c>
    </row>
    <row r="88" spans="2:35" x14ac:dyDescent="0.35">
      <c r="B88" s="23" t="s">
        <v>47</v>
      </c>
      <c r="C88" s="23" t="s">
        <v>9</v>
      </c>
      <c r="D88" s="23" t="s">
        <v>65</v>
      </c>
      <c r="E88" s="23" t="s">
        <v>53</v>
      </c>
      <c r="F88" s="23" t="s">
        <v>54</v>
      </c>
      <c r="G88" s="23" t="s">
        <v>53</v>
      </c>
      <c r="H88" s="23" t="s">
        <v>54</v>
      </c>
      <c r="I88" s="23" t="s">
        <v>47</v>
      </c>
      <c r="J88" s="23" t="s">
        <v>9</v>
      </c>
      <c r="K88" s="23" t="s">
        <v>65</v>
      </c>
      <c r="L88" s="19" t="s">
        <v>53</v>
      </c>
      <c r="M88" s="19" t="s">
        <v>54</v>
      </c>
      <c r="N88" s="19" t="s">
        <v>53</v>
      </c>
      <c r="O88" s="20" t="s">
        <v>54</v>
      </c>
      <c r="P88" s="15" t="s">
        <v>53</v>
      </c>
      <c r="Q88" s="16" t="s">
        <v>54</v>
      </c>
      <c r="R88" s="17" t="s">
        <v>55</v>
      </c>
      <c r="S88" s="18" t="s">
        <v>56</v>
      </c>
      <c r="T88" s="15" t="s">
        <v>53</v>
      </c>
      <c r="U88" s="16" t="s">
        <v>54</v>
      </c>
      <c r="V88" s="17" t="s">
        <v>55</v>
      </c>
      <c r="W88" s="18" t="s">
        <v>56</v>
      </c>
      <c r="X88" s="15" t="s">
        <v>53</v>
      </c>
      <c r="Y88" s="16" t="s">
        <v>54</v>
      </c>
      <c r="Z88" s="17" t="s">
        <v>55</v>
      </c>
      <c r="AA88" s="18" t="s">
        <v>56</v>
      </c>
      <c r="AB88" s="15" t="s">
        <v>53</v>
      </c>
      <c r="AC88" s="16" t="s">
        <v>54</v>
      </c>
      <c r="AD88" s="17" t="s">
        <v>53</v>
      </c>
      <c r="AE88" s="18" t="s">
        <v>54</v>
      </c>
      <c r="AF88" s="15" t="s">
        <v>53</v>
      </c>
      <c r="AG88" s="16" t="s">
        <v>54</v>
      </c>
      <c r="AH88" s="7" t="s">
        <v>55</v>
      </c>
      <c r="AI88" s="11" t="s">
        <v>56</v>
      </c>
    </row>
    <row r="89" spans="2:35" x14ac:dyDescent="0.35">
      <c r="B89" s="37" t="s">
        <v>102</v>
      </c>
      <c r="C89" s="4"/>
      <c r="D89" s="4">
        <f>IF(E89=3,1,0)</f>
        <v>1</v>
      </c>
      <c r="E89" s="4">
        <f t="shared" ref="E89:F92" si="42">SUM(R89,V89,Z89,AD89,AH89)</f>
        <v>3</v>
      </c>
      <c r="F89" s="4">
        <f t="shared" si="42"/>
        <v>0</v>
      </c>
      <c r="G89" s="4">
        <f t="shared" ref="G89:H92" si="43">SUM(P89,T89,X89,AB89,AF89)</f>
        <v>33</v>
      </c>
      <c r="H89" s="4">
        <f t="shared" si="43"/>
        <v>18</v>
      </c>
      <c r="I89" s="37" t="s">
        <v>104</v>
      </c>
      <c r="J89" s="4"/>
      <c r="K89" s="4">
        <f>IF(L89=3,1,0)</f>
        <v>0</v>
      </c>
      <c r="L89" s="3">
        <f>F89</f>
        <v>0</v>
      </c>
      <c r="M89" s="3">
        <f>E89</f>
        <v>3</v>
      </c>
      <c r="N89" s="3">
        <f>H89</f>
        <v>18</v>
      </c>
      <c r="O89" s="10">
        <f>G89</f>
        <v>33</v>
      </c>
      <c r="P89" s="8">
        <v>11</v>
      </c>
      <c r="Q89" s="9">
        <v>5</v>
      </c>
      <c r="R89" s="5">
        <f>IF(P89=Q89,0,IF(P89&gt;Q89,1,0))</f>
        <v>1</v>
      </c>
      <c r="S89" s="6">
        <f>IF(P89=Q89,0,IF(Q89&gt;P89,1,0))</f>
        <v>0</v>
      </c>
      <c r="T89" s="8">
        <v>11</v>
      </c>
      <c r="U89" s="9">
        <v>5</v>
      </c>
      <c r="V89" s="5">
        <f>IF(T89=U89,0,IF(T89&gt;U89,1,0))</f>
        <v>1</v>
      </c>
      <c r="W89" s="6">
        <f>IF(T89=U89,0,IF(U89&gt;T89,1,0))</f>
        <v>0</v>
      </c>
      <c r="X89" s="8">
        <v>11</v>
      </c>
      <c r="Y89" s="9">
        <v>8</v>
      </c>
      <c r="Z89" s="5">
        <f>IF(X89=Y89,0,IF(X89&gt;Y89,1,0))</f>
        <v>1</v>
      </c>
      <c r="AA89" s="6">
        <f>IF(X89=Y89,0,IF(Y89&gt;X89,1,0))</f>
        <v>0</v>
      </c>
      <c r="AB89" s="8">
        <v>0</v>
      </c>
      <c r="AC89" s="9">
        <v>0</v>
      </c>
      <c r="AD89" s="5">
        <f>IF(AB89=AC89,0,IF(AB89&gt;AC89,1,0))</f>
        <v>0</v>
      </c>
      <c r="AE89" s="6">
        <f>IF(AB89=AC89,0,IF(AC89&gt;AB89,1,0))</f>
        <v>0</v>
      </c>
      <c r="AF89" s="8">
        <v>0</v>
      </c>
      <c r="AG89" s="9">
        <v>0</v>
      </c>
      <c r="AH89" s="5">
        <f>IF(AF89=AG89,0,IF(AF89&gt;AG89,1,0))</f>
        <v>0</v>
      </c>
      <c r="AI89" s="6">
        <f>IF(AF89=AG89,0,IF(AG89&gt;AF89,1,0))</f>
        <v>0</v>
      </c>
    </row>
    <row r="90" spans="2:35" x14ac:dyDescent="0.35">
      <c r="B90" s="37" t="s">
        <v>188</v>
      </c>
      <c r="C90" s="4"/>
      <c r="D90" s="4">
        <f t="shared" ref="D90:D92" si="44">IF(E90=3,1,0)</f>
        <v>1</v>
      </c>
      <c r="E90" s="4">
        <f t="shared" si="42"/>
        <v>3</v>
      </c>
      <c r="F90" s="4">
        <f t="shared" si="42"/>
        <v>0</v>
      </c>
      <c r="G90" s="4">
        <f t="shared" si="43"/>
        <v>33</v>
      </c>
      <c r="H90" s="4">
        <f t="shared" si="43"/>
        <v>10</v>
      </c>
      <c r="I90" s="37" t="s">
        <v>120</v>
      </c>
      <c r="J90" s="4"/>
      <c r="K90" s="4">
        <f t="shared" ref="K90:K92" si="45">IF(L90=3,1,0)</f>
        <v>0</v>
      </c>
      <c r="L90" s="3">
        <f>F90</f>
        <v>0</v>
      </c>
      <c r="M90" s="3">
        <f>E90</f>
        <v>3</v>
      </c>
      <c r="N90" s="3">
        <f>H90</f>
        <v>10</v>
      </c>
      <c r="O90" s="10">
        <f>G90</f>
        <v>33</v>
      </c>
      <c r="P90" s="8">
        <v>11</v>
      </c>
      <c r="Q90" s="9">
        <v>4</v>
      </c>
      <c r="R90" s="5">
        <f>IF(P90=Q90,0,IF(P90&gt;Q90,1,0))</f>
        <v>1</v>
      </c>
      <c r="S90" s="6">
        <f>IF(P90=Q90,0,IF(Q90&gt;P90,1,0))</f>
        <v>0</v>
      </c>
      <c r="T90" s="8">
        <v>11</v>
      </c>
      <c r="U90" s="9">
        <v>2</v>
      </c>
      <c r="V90" s="5">
        <f>IF(T90=U90,0,IF(T90&gt;U90,1,0))</f>
        <v>1</v>
      </c>
      <c r="W90" s="6">
        <f>IF(T90=U90,0,IF(U90&gt;T90,1,0))</f>
        <v>0</v>
      </c>
      <c r="X90" s="8">
        <v>11</v>
      </c>
      <c r="Y90" s="9">
        <v>4</v>
      </c>
      <c r="Z90" s="5">
        <f>IF(X90=Y90,0,IF(X90&gt;Y90,1,0))</f>
        <v>1</v>
      </c>
      <c r="AA90" s="6">
        <f>IF(X90=Y90,0,IF(Y90&gt;X90,1,0))</f>
        <v>0</v>
      </c>
      <c r="AB90" s="8">
        <v>0</v>
      </c>
      <c r="AC90" s="9">
        <v>0</v>
      </c>
      <c r="AD90" s="5">
        <f>IF(AB90=AC90,0,IF(AB90&gt;AC90,1,0))</f>
        <v>0</v>
      </c>
      <c r="AE90" s="6">
        <f>IF(AB90=AC90,0,IF(AC90&gt;AB90,1,0))</f>
        <v>0</v>
      </c>
      <c r="AF90" s="8">
        <v>0</v>
      </c>
      <c r="AG90" s="9">
        <v>0</v>
      </c>
      <c r="AH90" s="5">
        <f t="shared" ref="AH90:AH92" si="46">IF(AF90=AG90,0,IF(AF90&gt;AG90,1,0))</f>
        <v>0</v>
      </c>
      <c r="AI90" s="6">
        <f t="shared" ref="AI90:AI92" si="47">IF(AF90=AG90,0,IF(AG90&gt;AF90,1,0))</f>
        <v>0</v>
      </c>
    </row>
    <row r="91" spans="2:35" x14ac:dyDescent="0.35">
      <c r="B91" s="37" t="s">
        <v>189</v>
      </c>
      <c r="C91" s="4"/>
      <c r="D91" s="4">
        <f t="shared" si="44"/>
        <v>1</v>
      </c>
      <c r="E91" s="4">
        <f t="shared" si="42"/>
        <v>3</v>
      </c>
      <c r="F91" s="4">
        <f t="shared" si="42"/>
        <v>0</v>
      </c>
      <c r="G91" s="4">
        <f t="shared" si="43"/>
        <v>33</v>
      </c>
      <c r="H91" s="4">
        <f t="shared" si="43"/>
        <v>19</v>
      </c>
      <c r="I91" s="37" t="s">
        <v>116</v>
      </c>
      <c r="J91" s="4"/>
      <c r="K91" s="4">
        <f t="shared" si="45"/>
        <v>0</v>
      </c>
      <c r="L91" s="3">
        <f>F91</f>
        <v>0</v>
      </c>
      <c r="M91" s="3">
        <f>E91</f>
        <v>3</v>
      </c>
      <c r="N91" s="3">
        <f>H91</f>
        <v>19</v>
      </c>
      <c r="O91" s="10">
        <f>G91</f>
        <v>33</v>
      </c>
      <c r="P91" s="8">
        <v>11</v>
      </c>
      <c r="Q91" s="9">
        <v>8</v>
      </c>
      <c r="R91" s="5">
        <f>IF(P91=Q91,0,IF(P91&gt;Q91,1,0))</f>
        <v>1</v>
      </c>
      <c r="S91" s="6">
        <f>IF(P91=Q91,0,IF(Q91&gt;P91,1,0))</f>
        <v>0</v>
      </c>
      <c r="T91" s="8">
        <v>11</v>
      </c>
      <c r="U91" s="9">
        <v>9</v>
      </c>
      <c r="V91" s="5">
        <f>IF(T91=U91,0,IF(T91&gt;U91,1,0))</f>
        <v>1</v>
      </c>
      <c r="W91" s="6">
        <f>IF(T91=U91,0,IF(U91&gt;T91,1,0))</f>
        <v>0</v>
      </c>
      <c r="X91" s="8">
        <v>11</v>
      </c>
      <c r="Y91" s="9">
        <v>2</v>
      </c>
      <c r="Z91" s="5">
        <f>IF(X91=Y91,0,IF(X91&gt;Y91,1,0))</f>
        <v>1</v>
      </c>
      <c r="AA91" s="6">
        <f>IF(X91=Y91,0,IF(Y91&gt;X91,1,0))</f>
        <v>0</v>
      </c>
      <c r="AB91" s="8">
        <v>0</v>
      </c>
      <c r="AC91" s="9">
        <v>0</v>
      </c>
      <c r="AD91" s="5">
        <f>IF(AB91=AC91,0,IF(AB91&gt;AC91,1,0))</f>
        <v>0</v>
      </c>
      <c r="AE91" s="6">
        <f>IF(AB91=AC91,0,IF(AC91&gt;AB91,1,0))</f>
        <v>0</v>
      </c>
      <c r="AF91" s="8">
        <v>0</v>
      </c>
      <c r="AG91" s="9">
        <v>0</v>
      </c>
      <c r="AH91" s="5">
        <f t="shared" si="46"/>
        <v>0</v>
      </c>
      <c r="AI91" s="6">
        <f t="shared" si="47"/>
        <v>0</v>
      </c>
    </row>
    <row r="92" spans="2:35" x14ac:dyDescent="0.35">
      <c r="B92" s="37" t="s">
        <v>112</v>
      </c>
      <c r="C92" s="4"/>
      <c r="D92" s="4">
        <f t="shared" si="44"/>
        <v>0</v>
      </c>
      <c r="E92" s="4">
        <f t="shared" si="42"/>
        <v>1</v>
      </c>
      <c r="F92" s="4">
        <f t="shared" si="42"/>
        <v>3</v>
      </c>
      <c r="G92" s="4">
        <f t="shared" si="43"/>
        <v>34</v>
      </c>
      <c r="H92" s="4">
        <f t="shared" si="43"/>
        <v>44</v>
      </c>
      <c r="I92" s="37" t="s">
        <v>114</v>
      </c>
      <c r="J92" s="4"/>
      <c r="K92" s="4">
        <f t="shared" si="45"/>
        <v>1</v>
      </c>
      <c r="L92" s="3">
        <f>F92</f>
        <v>3</v>
      </c>
      <c r="M92" s="3">
        <f>E92</f>
        <v>1</v>
      </c>
      <c r="N92" s="3">
        <f>H92</f>
        <v>44</v>
      </c>
      <c r="O92" s="10">
        <f>G92</f>
        <v>34</v>
      </c>
      <c r="P92" s="8">
        <v>7</v>
      </c>
      <c r="Q92" s="9">
        <v>11</v>
      </c>
      <c r="R92" s="5">
        <f>IF(P92=Q92,0,IF(P92&gt;Q92,1,0))</f>
        <v>0</v>
      </c>
      <c r="S92" s="6">
        <f>IF(P92=Q92,0,IF(Q92&gt;P92,1,0))</f>
        <v>1</v>
      </c>
      <c r="T92" s="8">
        <v>13</v>
      </c>
      <c r="U92" s="9">
        <v>11</v>
      </c>
      <c r="V92" s="5">
        <f>IF(T92=U92,0,IF(T92&gt;U92,1,0))</f>
        <v>1</v>
      </c>
      <c r="W92" s="6">
        <f>IF(T92=U92,0,IF(U92&gt;T92,1,0))</f>
        <v>0</v>
      </c>
      <c r="X92" s="8">
        <v>8</v>
      </c>
      <c r="Y92" s="9">
        <v>11</v>
      </c>
      <c r="Z92" s="5">
        <f>IF(X92=Y92,0,IF(X92&gt;Y92,1,0))</f>
        <v>0</v>
      </c>
      <c r="AA92" s="6">
        <f>IF(X92=Y92,0,IF(Y92&gt;X92,1,0))</f>
        <v>1</v>
      </c>
      <c r="AB92" s="8">
        <v>6</v>
      </c>
      <c r="AC92" s="9">
        <v>11</v>
      </c>
      <c r="AD92" s="5">
        <f>IF(AB92=AC92,0,IF(AB92&gt;AC92,1,0))</f>
        <v>0</v>
      </c>
      <c r="AE92" s="6">
        <f>IF(AB92=AC92,0,IF(AC92&gt;AB92,1,0))</f>
        <v>1</v>
      </c>
      <c r="AF92" s="8">
        <v>0</v>
      </c>
      <c r="AG92" s="9">
        <v>0</v>
      </c>
      <c r="AH92" s="5">
        <f t="shared" si="46"/>
        <v>0</v>
      </c>
      <c r="AI92" s="6">
        <f t="shared" si="47"/>
        <v>0</v>
      </c>
    </row>
    <row r="93" spans="2:35" x14ac:dyDescent="0.35">
      <c r="B93" s="4" t="s">
        <v>64</v>
      </c>
      <c r="C93" s="4"/>
      <c r="D93" s="4">
        <f>SUM(D89:D92)</f>
        <v>3</v>
      </c>
      <c r="E93" s="4"/>
      <c r="F93" s="4"/>
      <c r="G93" s="4"/>
      <c r="H93" s="4"/>
      <c r="I93" s="4"/>
      <c r="J93" s="4"/>
      <c r="K93" s="4">
        <f>SUM(K89:K92)</f>
        <v>1</v>
      </c>
      <c r="L93" s="3"/>
      <c r="M93" s="3"/>
      <c r="N93" s="3"/>
      <c r="O93" s="10"/>
      <c r="P93" s="21"/>
      <c r="Q93" s="22"/>
      <c r="R93" s="5"/>
      <c r="S93" s="6"/>
      <c r="T93" s="21"/>
      <c r="U93" s="22"/>
      <c r="V93" s="5"/>
      <c r="W93" s="6"/>
      <c r="X93" s="21"/>
      <c r="Y93" s="22"/>
      <c r="Z93" s="5"/>
      <c r="AA93" s="6"/>
      <c r="AB93" s="21"/>
      <c r="AC93" s="22"/>
      <c r="AD93" s="5"/>
      <c r="AE93" s="6"/>
      <c r="AF93" s="21"/>
      <c r="AG93" s="22"/>
      <c r="AH93" s="5"/>
      <c r="AI93" s="6"/>
    </row>
    <row r="94" spans="2:35" ht="15" thickBot="1" x14ac:dyDescent="0.4">
      <c r="B94" s="4" t="s">
        <v>61</v>
      </c>
      <c r="C94" s="4"/>
      <c r="D94" s="4"/>
      <c r="E94" s="24">
        <f>IF(SUM(D89:D92)&gt;2,$D$13,IF(SUM(D89:D92)&lt;2,0,IF(G96&gt;H96,$D$13,IF(G96&lt;H96,0,IF(E89&gt;F89,$D$13,0)))))</f>
        <v>4</v>
      </c>
      <c r="F94" s="24"/>
      <c r="G94" s="24"/>
      <c r="H94" s="24"/>
      <c r="I94" s="4" t="s">
        <v>61</v>
      </c>
      <c r="J94" s="24"/>
      <c r="K94" s="4"/>
      <c r="L94" s="1">
        <f>IF(SUM(K89:K92)&gt;2,$D$13,IF(SUM(K89:K92)&lt;2,0,IF(N96&gt;O96,$D$13,IF(N96&lt;O96,0,IF(L89&gt;M89,$D$13,0)))))</f>
        <v>0</v>
      </c>
      <c r="M94" s="1"/>
      <c r="N94" s="1"/>
      <c r="O94" s="6"/>
      <c r="P94" s="12">
        <f>SUM(P89:P92)</f>
        <v>40</v>
      </c>
      <c r="Q94" s="13">
        <f t="shared" ref="Q94:AG94" si="48">SUM(Q89:Q92)</f>
        <v>28</v>
      </c>
      <c r="R94" s="14">
        <f t="shared" si="48"/>
        <v>3</v>
      </c>
      <c r="S94" s="10">
        <f t="shared" si="48"/>
        <v>1</v>
      </c>
      <c r="T94" s="12">
        <f t="shared" si="48"/>
        <v>46</v>
      </c>
      <c r="U94" s="13">
        <f t="shared" si="48"/>
        <v>27</v>
      </c>
      <c r="V94" s="14">
        <f t="shared" si="48"/>
        <v>4</v>
      </c>
      <c r="W94" s="10">
        <f t="shared" si="48"/>
        <v>0</v>
      </c>
      <c r="X94" s="12">
        <f t="shared" si="48"/>
        <v>41</v>
      </c>
      <c r="Y94" s="13">
        <f t="shared" si="48"/>
        <v>25</v>
      </c>
      <c r="Z94" s="14">
        <f t="shared" si="48"/>
        <v>3</v>
      </c>
      <c r="AA94" s="10">
        <f t="shared" si="48"/>
        <v>1</v>
      </c>
      <c r="AB94" s="12">
        <f t="shared" si="48"/>
        <v>6</v>
      </c>
      <c r="AC94" s="13">
        <f t="shared" si="48"/>
        <v>11</v>
      </c>
      <c r="AD94" s="14">
        <f t="shared" si="48"/>
        <v>0</v>
      </c>
      <c r="AE94" s="10">
        <f t="shared" si="48"/>
        <v>1</v>
      </c>
      <c r="AF94" s="12">
        <f t="shared" si="48"/>
        <v>0</v>
      </c>
      <c r="AG94" s="13">
        <f t="shared" si="48"/>
        <v>0</v>
      </c>
      <c r="AH94" s="14"/>
      <c r="AI94" s="10"/>
    </row>
    <row r="95" spans="2:35" x14ac:dyDescent="0.35">
      <c r="B95" s="4" t="s">
        <v>62</v>
      </c>
      <c r="C95" s="4"/>
      <c r="D95" s="4"/>
      <c r="E95" s="25">
        <v>0</v>
      </c>
      <c r="F95" s="24"/>
      <c r="G95" s="24"/>
      <c r="H95" s="24"/>
      <c r="I95" s="4" t="s">
        <v>62</v>
      </c>
      <c r="J95" s="24"/>
      <c r="K95" s="4"/>
      <c r="L95" s="2">
        <v>0</v>
      </c>
      <c r="M95" s="1"/>
      <c r="N95" s="1"/>
      <c r="O95" s="1"/>
    </row>
    <row r="96" spans="2:35" s="45" customFormat="1" x14ac:dyDescent="0.35">
      <c r="B96" s="44" t="s">
        <v>63</v>
      </c>
      <c r="C96" s="44">
        <f>IF(G96+H96&gt;0,1,0)</f>
        <v>1</v>
      </c>
      <c r="D96" s="44"/>
      <c r="E96" s="44">
        <f>SUM(E89:E95)</f>
        <v>14</v>
      </c>
      <c r="F96" s="44">
        <f>SUM(F89:F95)</f>
        <v>3</v>
      </c>
      <c r="G96" s="44">
        <f>SUM(G89:G95)</f>
        <v>133</v>
      </c>
      <c r="H96" s="44">
        <f>SUM(H89:H95)</f>
        <v>91</v>
      </c>
      <c r="I96" s="44" t="s">
        <v>63</v>
      </c>
      <c r="J96" s="44">
        <f>IF(C96=1,1,0)</f>
        <v>1</v>
      </c>
      <c r="K96" s="44"/>
      <c r="L96" s="44">
        <f>SUM(L89:L95)</f>
        <v>3</v>
      </c>
      <c r="M96" s="44">
        <f>SUM(M89:M95)</f>
        <v>10</v>
      </c>
      <c r="N96" s="44">
        <f>SUM(N89:N95)</f>
        <v>91</v>
      </c>
      <c r="O96" s="44">
        <f>SUM(O89:O95)</f>
        <v>133</v>
      </c>
    </row>
    <row r="97" spans="2:35" ht="15" thickBot="1" x14ac:dyDescent="0.4"/>
    <row r="98" spans="2:35" ht="15" thickBot="1" x14ac:dyDescent="0.4">
      <c r="B98" s="56" t="str">
        <f>D4</f>
        <v>East</v>
      </c>
      <c r="C98" s="57"/>
      <c r="D98" s="57"/>
      <c r="E98" s="57"/>
      <c r="F98" s="57"/>
      <c r="G98" s="57"/>
      <c r="H98" s="58"/>
      <c r="I98" s="56" t="str">
        <f>G4</f>
        <v>Tayside &amp; Fife</v>
      </c>
      <c r="J98" s="57"/>
      <c r="K98" s="57"/>
      <c r="L98" s="57"/>
      <c r="M98" s="57"/>
      <c r="N98" s="57"/>
      <c r="O98" s="58"/>
      <c r="P98" s="54" t="s">
        <v>42</v>
      </c>
      <c r="Q98" s="55"/>
      <c r="R98" s="53"/>
      <c r="S98" s="53"/>
      <c r="T98" s="54" t="s">
        <v>43</v>
      </c>
      <c r="U98" s="55"/>
      <c r="V98" s="53"/>
      <c r="W98" s="53"/>
      <c r="X98" s="54" t="s">
        <v>44</v>
      </c>
      <c r="Y98" s="55"/>
      <c r="Z98" s="53"/>
      <c r="AA98" s="53"/>
      <c r="AB98" s="54" t="s">
        <v>45</v>
      </c>
      <c r="AC98" s="55"/>
      <c r="AD98" s="53"/>
      <c r="AE98" s="53"/>
      <c r="AF98" s="54" t="s">
        <v>46</v>
      </c>
      <c r="AG98" s="55"/>
      <c r="AH98" s="53"/>
      <c r="AI98" s="53"/>
    </row>
    <row r="99" spans="2:35" s="26" customFormat="1" ht="50.25" customHeight="1" x14ac:dyDescent="0.35">
      <c r="B99" s="38" t="s">
        <v>47</v>
      </c>
      <c r="C99" s="38" t="s">
        <v>9</v>
      </c>
      <c r="D99" s="38" t="s">
        <v>48</v>
      </c>
      <c r="E99" s="38" t="s">
        <v>49</v>
      </c>
      <c r="F99" s="38" t="s">
        <v>50</v>
      </c>
      <c r="G99" s="38" t="s">
        <v>51</v>
      </c>
      <c r="H99" s="38" t="s">
        <v>52</v>
      </c>
      <c r="I99" s="38" t="s">
        <v>47</v>
      </c>
      <c r="J99" s="38" t="s">
        <v>9</v>
      </c>
      <c r="K99" s="38" t="s">
        <v>48</v>
      </c>
      <c r="L99" s="38" t="s">
        <v>49</v>
      </c>
      <c r="M99" s="38" t="s">
        <v>50</v>
      </c>
      <c r="N99" s="38" t="s">
        <v>51</v>
      </c>
      <c r="O99" s="38" t="s">
        <v>52</v>
      </c>
      <c r="P99" s="39" t="s">
        <v>53</v>
      </c>
      <c r="Q99" s="40" t="s">
        <v>54</v>
      </c>
      <c r="R99" s="41" t="s">
        <v>55</v>
      </c>
      <c r="S99" s="42" t="s">
        <v>56</v>
      </c>
      <c r="T99" s="39" t="s">
        <v>53</v>
      </c>
      <c r="U99" s="40" t="s">
        <v>54</v>
      </c>
      <c r="V99" s="41" t="s">
        <v>55</v>
      </c>
      <c r="W99" s="42" t="s">
        <v>56</v>
      </c>
      <c r="X99" s="39" t="s">
        <v>53</v>
      </c>
      <c r="Y99" s="40" t="s">
        <v>54</v>
      </c>
      <c r="Z99" s="41" t="s">
        <v>55</v>
      </c>
      <c r="AA99" s="42" t="s">
        <v>56</v>
      </c>
      <c r="AB99" s="39" t="s">
        <v>53</v>
      </c>
      <c r="AC99" s="40" t="s">
        <v>54</v>
      </c>
      <c r="AD99" s="41" t="s">
        <v>53</v>
      </c>
      <c r="AE99" s="42" t="s">
        <v>54</v>
      </c>
      <c r="AF99" s="39" t="s">
        <v>53</v>
      </c>
      <c r="AG99" s="40" t="s">
        <v>54</v>
      </c>
      <c r="AH99" s="33" t="s">
        <v>55</v>
      </c>
      <c r="AI99" s="34" t="s">
        <v>56</v>
      </c>
    </row>
    <row r="100" spans="2:35" x14ac:dyDescent="0.35">
      <c r="B100" s="37" t="s">
        <v>57</v>
      </c>
      <c r="C100" s="4"/>
      <c r="D100" s="4">
        <f>IF(E100=3,1,0)</f>
        <v>0</v>
      </c>
      <c r="E100" s="4">
        <f t="shared" ref="E100:F103" si="49">SUM(R100,V100,Z100,AD100,AH100)</f>
        <v>0</v>
      </c>
      <c r="F100" s="4">
        <f t="shared" si="49"/>
        <v>0</v>
      </c>
      <c r="G100" s="4">
        <f t="shared" ref="G100:H103" si="50">SUM(P100,T100,X100,AB100,AF100)</f>
        <v>0</v>
      </c>
      <c r="H100" s="4">
        <f t="shared" si="50"/>
        <v>0</v>
      </c>
      <c r="I100" s="37" t="s">
        <v>57</v>
      </c>
      <c r="J100" s="4"/>
      <c r="K100" s="4">
        <f>IF(L100=3,1,0)</f>
        <v>0</v>
      </c>
      <c r="L100" s="3">
        <f>F100</f>
        <v>0</v>
      </c>
      <c r="M100" s="3">
        <f>E100</f>
        <v>0</v>
      </c>
      <c r="N100" s="3">
        <f>H100</f>
        <v>0</v>
      </c>
      <c r="O100" s="10">
        <f>G100</f>
        <v>0</v>
      </c>
      <c r="P100" s="8">
        <v>0</v>
      </c>
      <c r="Q100" s="9">
        <v>0</v>
      </c>
      <c r="R100" s="5">
        <f>IF(P100=Q100,0,IF(P100&gt;Q100,1,0))</f>
        <v>0</v>
      </c>
      <c r="S100" s="6">
        <f>IF(P100=Q100,0,IF(Q100&gt;P100,1,0))</f>
        <v>0</v>
      </c>
      <c r="T100" s="8">
        <v>0</v>
      </c>
      <c r="U100" s="9">
        <v>0</v>
      </c>
      <c r="V100" s="5">
        <f>IF(T100=U100,0,IF(T100&gt;U100,1,0))</f>
        <v>0</v>
      </c>
      <c r="W100" s="6">
        <f>IF(T100=U100,0,IF(U100&gt;T100,1,0))</f>
        <v>0</v>
      </c>
      <c r="X100" s="8">
        <v>0</v>
      </c>
      <c r="Y100" s="9">
        <v>0</v>
      </c>
      <c r="Z100" s="5">
        <f>IF(X100=Y100,0,IF(X100&gt;Y100,1,0))</f>
        <v>0</v>
      </c>
      <c r="AA100" s="6">
        <f>IF(X100=Y100,0,IF(Y100&gt;X100,1,0))</f>
        <v>0</v>
      </c>
      <c r="AB100" s="8">
        <v>0</v>
      </c>
      <c r="AC100" s="9">
        <v>0</v>
      </c>
      <c r="AD100" s="5">
        <f>IF(AB100=AC100,0,IF(AB100&gt;AC100,1,0))</f>
        <v>0</v>
      </c>
      <c r="AE100" s="6">
        <f>IF(AB100=AC100,0,IF(AC100&gt;AB100,1,0))</f>
        <v>0</v>
      </c>
      <c r="AF100" s="8">
        <v>0</v>
      </c>
      <c r="AG100" s="9">
        <v>0</v>
      </c>
      <c r="AH100" s="5">
        <f>IF(AF100=AG100,0,IF(AF100&gt;AG100,1,0))</f>
        <v>0</v>
      </c>
      <c r="AI100" s="6">
        <f>IF(AF100=AG100,0,IF(AG100&gt;AF100,1,0))</f>
        <v>0</v>
      </c>
    </row>
    <row r="101" spans="2:35" x14ac:dyDescent="0.35">
      <c r="B101" s="37" t="s">
        <v>58</v>
      </c>
      <c r="C101" s="4"/>
      <c r="D101" s="4">
        <f t="shared" ref="D101:D103" si="51">IF(E101=3,1,0)</f>
        <v>0</v>
      </c>
      <c r="E101" s="4">
        <f t="shared" si="49"/>
        <v>0</v>
      </c>
      <c r="F101" s="4">
        <f t="shared" si="49"/>
        <v>0</v>
      </c>
      <c r="G101" s="4">
        <f t="shared" si="50"/>
        <v>0</v>
      </c>
      <c r="H101" s="4">
        <f t="shared" si="50"/>
        <v>0</v>
      </c>
      <c r="I101" s="37" t="s">
        <v>58</v>
      </c>
      <c r="J101" s="4"/>
      <c r="K101" s="4">
        <f t="shared" ref="K101:K103" si="52">IF(L101=3,1,0)</f>
        <v>0</v>
      </c>
      <c r="L101" s="3">
        <f>F101</f>
        <v>0</v>
      </c>
      <c r="M101" s="3">
        <f>E101</f>
        <v>0</v>
      </c>
      <c r="N101" s="3">
        <f>H101</f>
        <v>0</v>
      </c>
      <c r="O101" s="10">
        <f>G101</f>
        <v>0</v>
      </c>
      <c r="P101" s="8">
        <v>0</v>
      </c>
      <c r="Q101" s="9">
        <v>0</v>
      </c>
      <c r="R101" s="5">
        <f>IF(P101=Q101,0,IF(P101&gt;Q101,1,0))</f>
        <v>0</v>
      </c>
      <c r="S101" s="6">
        <f>IF(P101=Q101,0,IF(Q101&gt;P101,1,0))</f>
        <v>0</v>
      </c>
      <c r="T101" s="8">
        <v>0</v>
      </c>
      <c r="U101" s="9">
        <v>0</v>
      </c>
      <c r="V101" s="5">
        <f>IF(T101=U101,0,IF(T101&gt;U101,1,0))</f>
        <v>0</v>
      </c>
      <c r="W101" s="6">
        <f>IF(T101=U101,0,IF(U101&gt;T101,1,0))</f>
        <v>0</v>
      </c>
      <c r="X101" s="8">
        <v>0</v>
      </c>
      <c r="Y101" s="9">
        <v>0</v>
      </c>
      <c r="Z101" s="5">
        <f>IF(X101=Y101,0,IF(X101&gt;Y101,1,0))</f>
        <v>0</v>
      </c>
      <c r="AA101" s="6">
        <f>IF(X101=Y101,0,IF(Y101&gt;X101,1,0))</f>
        <v>0</v>
      </c>
      <c r="AB101" s="8">
        <v>0</v>
      </c>
      <c r="AC101" s="9">
        <v>0</v>
      </c>
      <c r="AD101" s="5">
        <f>IF(AB101=AC101,0,IF(AB101&gt;AC101,1,0))</f>
        <v>0</v>
      </c>
      <c r="AE101" s="6">
        <f>IF(AB101=AC101,0,IF(AC101&gt;AB101,1,0))</f>
        <v>0</v>
      </c>
      <c r="AF101" s="8">
        <v>0</v>
      </c>
      <c r="AG101" s="9">
        <v>0</v>
      </c>
      <c r="AH101" s="5">
        <f t="shared" ref="AH101:AH103" si="53">IF(AF101=AG101,0,IF(AF101&gt;AG101,1,0))</f>
        <v>0</v>
      </c>
      <c r="AI101" s="6">
        <f t="shared" ref="AI101:AI103" si="54">IF(AF101=AG101,0,IF(AG101&gt;AF101,1,0))</f>
        <v>0</v>
      </c>
    </row>
    <row r="102" spans="2:35" x14ac:dyDescent="0.35">
      <c r="B102" s="37" t="s">
        <v>59</v>
      </c>
      <c r="C102" s="4"/>
      <c r="D102" s="4">
        <f t="shared" si="51"/>
        <v>0</v>
      </c>
      <c r="E102" s="4">
        <f t="shared" si="49"/>
        <v>0</v>
      </c>
      <c r="F102" s="4">
        <f t="shared" si="49"/>
        <v>0</v>
      </c>
      <c r="G102" s="4">
        <f t="shared" si="50"/>
        <v>0</v>
      </c>
      <c r="H102" s="4">
        <f t="shared" si="50"/>
        <v>0</v>
      </c>
      <c r="I102" s="37" t="s">
        <v>59</v>
      </c>
      <c r="J102" s="4"/>
      <c r="K102" s="4">
        <f t="shared" si="52"/>
        <v>0</v>
      </c>
      <c r="L102" s="3">
        <f>F102</f>
        <v>0</v>
      </c>
      <c r="M102" s="3">
        <f>E102</f>
        <v>0</v>
      </c>
      <c r="N102" s="3">
        <f>H102</f>
        <v>0</v>
      </c>
      <c r="O102" s="10">
        <f>G102</f>
        <v>0</v>
      </c>
      <c r="P102" s="8">
        <v>0</v>
      </c>
      <c r="Q102" s="9">
        <v>0</v>
      </c>
      <c r="R102" s="5">
        <f>IF(P102=Q102,0,IF(P102&gt;Q102,1,0))</f>
        <v>0</v>
      </c>
      <c r="S102" s="6">
        <f>IF(P102=Q102,0,IF(Q102&gt;P102,1,0))</f>
        <v>0</v>
      </c>
      <c r="T102" s="8">
        <v>0</v>
      </c>
      <c r="U102" s="9">
        <v>0</v>
      </c>
      <c r="V102" s="5">
        <f>IF(T102=U102,0,IF(T102&gt;U102,1,0))</f>
        <v>0</v>
      </c>
      <c r="W102" s="6">
        <f>IF(T102=U102,0,IF(U102&gt;T102,1,0))</f>
        <v>0</v>
      </c>
      <c r="X102" s="8">
        <v>0</v>
      </c>
      <c r="Y102" s="9">
        <v>0</v>
      </c>
      <c r="Z102" s="5">
        <f>IF(X102=Y102,0,IF(X102&gt;Y102,1,0))</f>
        <v>0</v>
      </c>
      <c r="AA102" s="6">
        <f>IF(X102=Y102,0,IF(Y102&gt;X102,1,0))</f>
        <v>0</v>
      </c>
      <c r="AB102" s="8">
        <v>0</v>
      </c>
      <c r="AC102" s="9">
        <v>0</v>
      </c>
      <c r="AD102" s="5">
        <f>IF(AB102=AC102,0,IF(AB102&gt;AC102,1,0))</f>
        <v>0</v>
      </c>
      <c r="AE102" s="6">
        <f>IF(AB102=AC102,0,IF(AC102&gt;AB102,1,0))</f>
        <v>0</v>
      </c>
      <c r="AF102" s="8">
        <v>0</v>
      </c>
      <c r="AG102" s="9">
        <v>0</v>
      </c>
      <c r="AH102" s="5">
        <f t="shared" si="53"/>
        <v>0</v>
      </c>
      <c r="AI102" s="6">
        <f t="shared" si="54"/>
        <v>0</v>
      </c>
    </row>
    <row r="103" spans="2:35" x14ac:dyDescent="0.35">
      <c r="B103" s="37" t="s">
        <v>60</v>
      </c>
      <c r="C103" s="4"/>
      <c r="D103" s="4">
        <f t="shared" si="51"/>
        <v>0</v>
      </c>
      <c r="E103" s="4">
        <f t="shared" si="49"/>
        <v>0</v>
      </c>
      <c r="F103" s="4">
        <f t="shared" si="49"/>
        <v>0</v>
      </c>
      <c r="G103" s="4">
        <f t="shared" si="50"/>
        <v>0</v>
      </c>
      <c r="H103" s="4">
        <f t="shared" si="50"/>
        <v>0</v>
      </c>
      <c r="I103" s="37" t="s">
        <v>60</v>
      </c>
      <c r="J103" s="4"/>
      <c r="K103" s="4">
        <f t="shared" si="52"/>
        <v>0</v>
      </c>
      <c r="L103" s="3">
        <f>F103</f>
        <v>0</v>
      </c>
      <c r="M103" s="3">
        <f>E103</f>
        <v>0</v>
      </c>
      <c r="N103" s="3">
        <f>H103</f>
        <v>0</v>
      </c>
      <c r="O103" s="10">
        <f>G103</f>
        <v>0</v>
      </c>
      <c r="P103" s="8">
        <v>0</v>
      </c>
      <c r="Q103" s="9">
        <v>0</v>
      </c>
      <c r="R103" s="5">
        <f>IF(P103=Q103,0,IF(P103&gt;Q103,1,0))</f>
        <v>0</v>
      </c>
      <c r="S103" s="6">
        <f>IF(P103=Q103,0,IF(Q103&gt;P103,1,0))</f>
        <v>0</v>
      </c>
      <c r="T103" s="8">
        <v>0</v>
      </c>
      <c r="U103" s="9">
        <v>0</v>
      </c>
      <c r="V103" s="5">
        <f>IF(T103=U103,0,IF(T103&gt;U103,1,0))</f>
        <v>0</v>
      </c>
      <c r="W103" s="6">
        <f>IF(T103=U103,0,IF(U103&gt;T103,1,0))</f>
        <v>0</v>
      </c>
      <c r="X103" s="8">
        <v>0</v>
      </c>
      <c r="Y103" s="9">
        <v>0</v>
      </c>
      <c r="Z103" s="5">
        <f>IF(X103=Y103,0,IF(X103&gt;Y103,1,0))</f>
        <v>0</v>
      </c>
      <c r="AA103" s="6">
        <f>IF(X103=Y103,0,IF(Y103&gt;X103,1,0))</f>
        <v>0</v>
      </c>
      <c r="AB103" s="8">
        <v>0</v>
      </c>
      <c r="AC103" s="9">
        <v>0</v>
      </c>
      <c r="AD103" s="5">
        <f>IF(AB103=AC103,0,IF(AB103&gt;AC103,1,0))</f>
        <v>0</v>
      </c>
      <c r="AE103" s="6">
        <f>IF(AB103=AC103,0,IF(AC103&gt;AB103,1,0))</f>
        <v>0</v>
      </c>
      <c r="AF103" s="8">
        <v>0</v>
      </c>
      <c r="AG103" s="9">
        <v>0</v>
      </c>
      <c r="AH103" s="5">
        <f t="shared" si="53"/>
        <v>0</v>
      </c>
      <c r="AI103" s="6">
        <f t="shared" si="54"/>
        <v>0</v>
      </c>
    </row>
    <row r="104" spans="2:35" x14ac:dyDescent="0.35">
      <c r="B104" s="4" t="s">
        <v>64</v>
      </c>
      <c r="C104" s="4"/>
      <c r="D104" s="4">
        <f>SUM(D100:D103)</f>
        <v>0</v>
      </c>
      <c r="E104" s="4"/>
      <c r="F104" s="4"/>
      <c r="G104" s="4"/>
      <c r="H104" s="4"/>
      <c r="I104" s="4"/>
      <c r="J104" s="4"/>
      <c r="K104" s="4">
        <f>SUM(K100:K103)</f>
        <v>0</v>
      </c>
      <c r="L104" s="3"/>
      <c r="M104" s="3"/>
      <c r="N104" s="3"/>
      <c r="O104" s="10"/>
      <c r="P104" s="21"/>
      <c r="Q104" s="22"/>
      <c r="R104" s="5"/>
      <c r="S104" s="6"/>
      <c r="T104" s="21"/>
      <c r="U104" s="22"/>
      <c r="V104" s="5"/>
      <c r="W104" s="6"/>
      <c r="X104" s="21"/>
      <c r="Y104" s="22"/>
      <c r="Z104" s="5"/>
      <c r="AA104" s="6"/>
      <c r="AB104" s="21"/>
      <c r="AC104" s="22"/>
      <c r="AD104" s="5"/>
      <c r="AE104" s="6"/>
      <c r="AF104" s="21"/>
      <c r="AG104" s="22"/>
      <c r="AH104" s="5"/>
      <c r="AI104" s="6"/>
    </row>
    <row r="105" spans="2:35" ht="15" thickBot="1" x14ac:dyDescent="0.4">
      <c r="B105" s="4" t="s">
        <v>61</v>
      </c>
      <c r="C105" s="4"/>
      <c r="D105" s="4"/>
      <c r="E105" s="24">
        <f>IF(SUM(D100:D103)&gt;2,$D$13,IF(SUM(D100:D103)&lt;2,0,IF(G107&gt;H107,$D$13,IF(G107&lt;H107,0,IF(E100&gt;F100,$D$13,0)))))</f>
        <v>0</v>
      </c>
      <c r="F105" s="24"/>
      <c r="G105" s="24"/>
      <c r="H105" s="24"/>
      <c r="I105" s="4" t="s">
        <v>61</v>
      </c>
      <c r="J105" s="24"/>
      <c r="K105" s="4"/>
      <c r="L105" s="1">
        <f>IF(SUM(K100:K103)&gt;2,$D$13,IF(SUM(K100:K103)&lt;2,0,IF(N107&gt;O107,$D$13,IF(N107&lt;O107,0,IF(L100&gt;M100,$D$13,0)))))</f>
        <v>0</v>
      </c>
      <c r="M105" s="1"/>
      <c r="N105" s="1"/>
      <c r="O105" s="6"/>
      <c r="P105" s="12">
        <f>SUM(P100:P103)</f>
        <v>0</v>
      </c>
      <c r="Q105" s="13">
        <f t="shared" ref="Q105:AG105" si="55">SUM(Q100:Q103)</f>
        <v>0</v>
      </c>
      <c r="R105" s="14">
        <f t="shared" si="55"/>
        <v>0</v>
      </c>
      <c r="S105" s="10">
        <f t="shared" si="55"/>
        <v>0</v>
      </c>
      <c r="T105" s="12">
        <f t="shared" si="55"/>
        <v>0</v>
      </c>
      <c r="U105" s="13">
        <f t="shared" si="55"/>
        <v>0</v>
      </c>
      <c r="V105" s="14">
        <f t="shared" si="55"/>
        <v>0</v>
      </c>
      <c r="W105" s="10">
        <f t="shared" si="55"/>
        <v>0</v>
      </c>
      <c r="X105" s="12">
        <f t="shared" si="55"/>
        <v>0</v>
      </c>
      <c r="Y105" s="13">
        <f t="shared" si="55"/>
        <v>0</v>
      </c>
      <c r="Z105" s="14">
        <f t="shared" si="55"/>
        <v>0</v>
      </c>
      <c r="AA105" s="10">
        <f t="shared" si="55"/>
        <v>0</v>
      </c>
      <c r="AB105" s="12">
        <f t="shared" si="55"/>
        <v>0</v>
      </c>
      <c r="AC105" s="13">
        <f t="shared" si="55"/>
        <v>0</v>
      </c>
      <c r="AD105" s="14">
        <f t="shared" si="55"/>
        <v>0</v>
      </c>
      <c r="AE105" s="10">
        <f t="shared" si="55"/>
        <v>0</v>
      </c>
      <c r="AF105" s="12">
        <f t="shared" si="55"/>
        <v>0</v>
      </c>
      <c r="AG105" s="13">
        <f t="shared" si="55"/>
        <v>0</v>
      </c>
      <c r="AH105" s="14"/>
      <c r="AI105" s="10"/>
    </row>
    <row r="106" spans="2:35" x14ac:dyDescent="0.35">
      <c r="B106" s="4" t="s">
        <v>62</v>
      </c>
      <c r="C106" s="4"/>
      <c r="D106" s="4"/>
      <c r="E106" s="25">
        <v>0</v>
      </c>
      <c r="F106" s="24"/>
      <c r="G106" s="24"/>
      <c r="H106" s="24"/>
      <c r="I106" s="4" t="s">
        <v>62</v>
      </c>
      <c r="J106" s="24"/>
      <c r="K106" s="4"/>
      <c r="L106" s="2">
        <v>0</v>
      </c>
      <c r="M106" s="1"/>
      <c r="N106" s="1"/>
      <c r="O106" s="1"/>
    </row>
    <row r="107" spans="2:35" s="45" customFormat="1" x14ac:dyDescent="0.35">
      <c r="B107" s="44" t="s">
        <v>63</v>
      </c>
      <c r="C107" s="44">
        <f>IF(G107+H107&gt;0,1,0)</f>
        <v>0</v>
      </c>
      <c r="D107" s="44"/>
      <c r="E107" s="44">
        <f>SUM(E100:E106)</f>
        <v>0</v>
      </c>
      <c r="F107" s="44">
        <f>SUM(F100:F106)</f>
        <v>0</v>
      </c>
      <c r="G107" s="44">
        <f>SUM(G100:G106)</f>
        <v>0</v>
      </c>
      <c r="H107" s="44">
        <f>SUM(H100:H106)</f>
        <v>0</v>
      </c>
      <c r="I107" s="44" t="s">
        <v>63</v>
      </c>
      <c r="J107" s="44">
        <f>IF(C107=1,1,0)</f>
        <v>0</v>
      </c>
      <c r="K107" s="44"/>
      <c r="L107" s="44">
        <f>SUM(L100:L106)</f>
        <v>0</v>
      </c>
      <c r="M107" s="44">
        <f>SUM(M100:M106)</f>
        <v>0</v>
      </c>
      <c r="N107" s="44">
        <f>SUM(N100:N106)</f>
        <v>0</v>
      </c>
      <c r="O107" s="44">
        <f>SUM(O100:O106)</f>
        <v>0</v>
      </c>
    </row>
    <row r="108" spans="2:35" ht="15" thickBot="1" x14ac:dyDescent="0.4"/>
    <row r="109" spans="2:35" ht="15" thickBot="1" x14ac:dyDescent="0.4">
      <c r="B109" s="56" t="str">
        <f>D4</f>
        <v>East</v>
      </c>
      <c r="C109" s="57"/>
      <c r="D109" s="57"/>
      <c r="E109" s="57"/>
      <c r="F109" s="57"/>
      <c r="G109" s="57"/>
      <c r="H109" s="58"/>
      <c r="I109" s="56" t="str">
        <f>H4</f>
        <v>West</v>
      </c>
      <c r="J109" s="57"/>
      <c r="K109" s="57"/>
      <c r="L109" s="57"/>
      <c r="M109" s="57"/>
      <c r="N109" s="57"/>
      <c r="O109" s="58"/>
      <c r="P109" s="54" t="s">
        <v>42</v>
      </c>
      <c r="Q109" s="55"/>
      <c r="R109" s="53"/>
      <c r="S109" s="53"/>
      <c r="T109" s="54" t="s">
        <v>43</v>
      </c>
      <c r="U109" s="55"/>
      <c r="V109" s="53"/>
      <c r="W109" s="53"/>
      <c r="X109" s="54" t="s">
        <v>44</v>
      </c>
      <c r="Y109" s="55"/>
      <c r="Z109" s="53"/>
      <c r="AA109" s="53"/>
      <c r="AB109" s="54" t="s">
        <v>45</v>
      </c>
      <c r="AC109" s="55"/>
      <c r="AD109" s="53"/>
      <c r="AE109" s="53"/>
      <c r="AF109" s="54" t="s">
        <v>46</v>
      </c>
      <c r="AG109" s="55"/>
      <c r="AH109" s="53"/>
      <c r="AI109" s="53"/>
    </row>
    <row r="110" spans="2:35" s="26" customFormat="1" ht="50.25" customHeight="1" x14ac:dyDescent="0.35">
      <c r="B110" s="38" t="s">
        <v>47</v>
      </c>
      <c r="C110" s="38" t="s">
        <v>9</v>
      </c>
      <c r="D110" s="38" t="s">
        <v>48</v>
      </c>
      <c r="E110" s="38" t="s">
        <v>49</v>
      </c>
      <c r="F110" s="38" t="s">
        <v>50</v>
      </c>
      <c r="G110" s="38" t="s">
        <v>51</v>
      </c>
      <c r="H110" s="38" t="s">
        <v>52</v>
      </c>
      <c r="I110" s="38" t="s">
        <v>47</v>
      </c>
      <c r="J110" s="38" t="s">
        <v>9</v>
      </c>
      <c r="K110" s="38" t="s">
        <v>48</v>
      </c>
      <c r="L110" s="38" t="s">
        <v>49</v>
      </c>
      <c r="M110" s="38" t="s">
        <v>50</v>
      </c>
      <c r="N110" s="38" t="s">
        <v>51</v>
      </c>
      <c r="O110" s="38" t="s">
        <v>52</v>
      </c>
      <c r="P110" s="39" t="s">
        <v>53</v>
      </c>
      <c r="Q110" s="40" t="s">
        <v>54</v>
      </c>
      <c r="R110" s="41" t="s">
        <v>55</v>
      </c>
      <c r="S110" s="42" t="s">
        <v>56</v>
      </c>
      <c r="T110" s="39" t="s">
        <v>53</v>
      </c>
      <c r="U110" s="40" t="s">
        <v>54</v>
      </c>
      <c r="V110" s="41" t="s">
        <v>55</v>
      </c>
      <c r="W110" s="42" t="s">
        <v>56</v>
      </c>
      <c r="X110" s="39" t="s">
        <v>53</v>
      </c>
      <c r="Y110" s="40" t="s">
        <v>54</v>
      </c>
      <c r="Z110" s="41" t="s">
        <v>55</v>
      </c>
      <c r="AA110" s="42" t="s">
        <v>56</v>
      </c>
      <c r="AB110" s="39" t="s">
        <v>53</v>
      </c>
      <c r="AC110" s="40" t="s">
        <v>54</v>
      </c>
      <c r="AD110" s="41" t="s">
        <v>53</v>
      </c>
      <c r="AE110" s="42" t="s">
        <v>54</v>
      </c>
      <c r="AF110" s="39" t="s">
        <v>53</v>
      </c>
      <c r="AG110" s="40" t="s">
        <v>54</v>
      </c>
      <c r="AH110" s="33" t="s">
        <v>55</v>
      </c>
      <c r="AI110" s="34" t="s">
        <v>56</v>
      </c>
    </row>
    <row r="111" spans="2:35" x14ac:dyDescent="0.35">
      <c r="B111" s="37" t="s">
        <v>102</v>
      </c>
      <c r="C111" s="4"/>
      <c r="D111" s="4">
        <f>IF(E111=3,1,0)</f>
        <v>0</v>
      </c>
      <c r="E111" s="4">
        <f t="shared" ref="E111:F114" si="56">SUM(R111,V111,Z111,AD111,AH111)</f>
        <v>1</v>
      </c>
      <c r="F111" s="4">
        <f t="shared" si="56"/>
        <v>3</v>
      </c>
      <c r="G111" s="4">
        <f t="shared" ref="G111:H114" si="57">SUM(P111,T111,X111,AB111,AF111)</f>
        <v>37</v>
      </c>
      <c r="H111" s="4">
        <f t="shared" si="57"/>
        <v>42</v>
      </c>
      <c r="I111" s="37" t="s">
        <v>100</v>
      </c>
      <c r="J111" s="4"/>
      <c r="K111" s="4">
        <f>IF(L111=3,1,0)</f>
        <v>1</v>
      </c>
      <c r="L111" s="3">
        <f>F111</f>
        <v>3</v>
      </c>
      <c r="M111" s="3">
        <f>E111</f>
        <v>1</v>
      </c>
      <c r="N111" s="3">
        <f>H111</f>
        <v>42</v>
      </c>
      <c r="O111" s="10">
        <f>G111</f>
        <v>37</v>
      </c>
      <c r="P111" s="8">
        <v>9</v>
      </c>
      <c r="Q111" s="9">
        <v>11</v>
      </c>
      <c r="R111" s="5">
        <f>IF(P111=Q111,0,IF(P111&gt;Q111,1,0))</f>
        <v>0</v>
      </c>
      <c r="S111" s="6">
        <f>IF(P111=Q111,0,IF(Q111&gt;P111,1,0))</f>
        <v>1</v>
      </c>
      <c r="T111" s="8">
        <v>11</v>
      </c>
      <c r="U111" s="9">
        <v>7</v>
      </c>
      <c r="V111" s="5">
        <f>IF(T111=U111,0,IF(T111&gt;U111,1,0))</f>
        <v>1</v>
      </c>
      <c r="W111" s="6">
        <f>IF(T111=U111,0,IF(U111&gt;T111,1,0))</f>
        <v>0</v>
      </c>
      <c r="X111" s="8">
        <v>11</v>
      </c>
      <c r="Y111" s="9">
        <v>13</v>
      </c>
      <c r="Z111" s="5">
        <f>IF(X111=Y111,0,IF(X111&gt;Y111,1,0))</f>
        <v>0</v>
      </c>
      <c r="AA111" s="6">
        <f>IF(X111=Y111,0,IF(Y111&gt;X111,1,0))</f>
        <v>1</v>
      </c>
      <c r="AB111" s="8">
        <v>6</v>
      </c>
      <c r="AC111" s="9">
        <v>11</v>
      </c>
      <c r="AD111" s="5">
        <f>IF(AB111=AC111,0,IF(AB111&gt;AC111,1,0))</f>
        <v>0</v>
      </c>
      <c r="AE111" s="6">
        <f>IF(AB111=AC111,0,IF(AC111&gt;AB111,1,0))</f>
        <v>1</v>
      </c>
      <c r="AF111" s="8">
        <v>0</v>
      </c>
      <c r="AG111" s="9">
        <v>0</v>
      </c>
      <c r="AH111" s="5">
        <f>IF(AF111=AG111,0,IF(AF111&gt;AG111,1,0))</f>
        <v>0</v>
      </c>
      <c r="AI111" s="6">
        <f>IF(AF111=AG111,0,IF(AG111&gt;AF111,1,0))</f>
        <v>0</v>
      </c>
    </row>
    <row r="112" spans="2:35" x14ac:dyDescent="0.35">
      <c r="B112" s="37" t="s">
        <v>188</v>
      </c>
      <c r="C112" s="4"/>
      <c r="D112" s="4">
        <f t="shared" ref="D112:D114" si="58">IF(E112=3,1,0)</f>
        <v>0</v>
      </c>
      <c r="E112" s="4">
        <f t="shared" si="56"/>
        <v>1</v>
      </c>
      <c r="F112" s="4">
        <f t="shared" si="56"/>
        <v>3</v>
      </c>
      <c r="G112" s="4">
        <f t="shared" si="57"/>
        <v>35</v>
      </c>
      <c r="H112" s="4">
        <f t="shared" si="57"/>
        <v>39</v>
      </c>
      <c r="I112" s="37" t="s">
        <v>105</v>
      </c>
      <c r="J112" s="4"/>
      <c r="K112" s="4">
        <f t="shared" ref="K112:K114" si="59">IF(L112=3,1,0)</f>
        <v>1</v>
      </c>
      <c r="L112" s="3">
        <f>F112</f>
        <v>3</v>
      </c>
      <c r="M112" s="3">
        <f>E112</f>
        <v>1</v>
      </c>
      <c r="N112" s="3">
        <f>H112</f>
        <v>39</v>
      </c>
      <c r="O112" s="10">
        <f>G112</f>
        <v>35</v>
      </c>
      <c r="P112" s="8">
        <v>8</v>
      </c>
      <c r="Q112" s="9">
        <v>11</v>
      </c>
      <c r="R112" s="5">
        <f>IF(P112=Q112,0,IF(P112&gt;Q112,1,0))</f>
        <v>0</v>
      </c>
      <c r="S112" s="6">
        <f>IF(P112=Q112,0,IF(Q112&gt;P112,1,0))</f>
        <v>1</v>
      </c>
      <c r="T112" s="8">
        <v>11</v>
      </c>
      <c r="U112" s="9">
        <v>6</v>
      </c>
      <c r="V112" s="5">
        <f>IF(T112=U112,0,IF(T112&gt;U112,1,0))</f>
        <v>1</v>
      </c>
      <c r="W112" s="6">
        <f>IF(T112=U112,0,IF(U112&gt;T112,1,0))</f>
        <v>0</v>
      </c>
      <c r="X112" s="8">
        <v>7</v>
      </c>
      <c r="Y112" s="9">
        <v>11</v>
      </c>
      <c r="Z112" s="5">
        <f>IF(X112=Y112,0,IF(X112&gt;Y112,1,0))</f>
        <v>0</v>
      </c>
      <c r="AA112" s="6">
        <f>IF(X112=Y112,0,IF(Y112&gt;X112,1,0))</f>
        <v>1</v>
      </c>
      <c r="AB112" s="8">
        <v>9</v>
      </c>
      <c r="AC112" s="9">
        <v>11</v>
      </c>
      <c r="AD112" s="5">
        <f>IF(AB112=AC112,0,IF(AB112&gt;AC112,1,0))</f>
        <v>0</v>
      </c>
      <c r="AE112" s="6">
        <f>IF(AB112=AC112,0,IF(AC112&gt;AB112,1,0))</f>
        <v>1</v>
      </c>
      <c r="AF112" s="8">
        <v>0</v>
      </c>
      <c r="AG112" s="9">
        <v>0</v>
      </c>
      <c r="AH112" s="5">
        <f t="shared" ref="AH112:AH114" si="60">IF(AF112=AG112,0,IF(AF112&gt;AG112,1,0))</f>
        <v>0</v>
      </c>
      <c r="AI112" s="6">
        <f t="shared" ref="AI112:AI114" si="61">IF(AF112=AG112,0,IF(AG112&gt;AF112,1,0))</f>
        <v>0</v>
      </c>
    </row>
    <row r="113" spans="2:35" x14ac:dyDescent="0.35">
      <c r="B113" s="37" t="s">
        <v>189</v>
      </c>
      <c r="C113" s="4"/>
      <c r="D113" s="4">
        <f t="shared" si="58"/>
        <v>1</v>
      </c>
      <c r="E113" s="4">
        <f t="shared" si="56"/>
        <v>3</v>
      </c>
      <c r="F113" s="4">
        <f t="shared" si="56"/>
        <v>1</v>
      </c>
      <c r="G113" s="4">
        <f t="shared" si="57"/>
        <v>42</v>
      </c>
      <c r="H113" s="4">
        <f t="shared" si="57"/>
        <v>28</v>
      </c>
      <c r="I113" s="37" t="s">
        <v>110</v>
      </c>
      <c r="J113" s="4"/>
      <c r="K113" s="4">
        <f t="shared" si="59"/>
        <v>0</v>
      </c>
      <c r="L113" s="3">
        <f>F113</f>
        <v>1</v>
      </c>
      <c r="M113" s="3">
        <f>E113</f>
        <v>3</v>
      </c>
      <c r="N113" s="3">
        <f>H113</f>
        <v>28</v>
      </c>
      <c r="O113" s="10">
        <f>G113</f>
        <v>42</v>
      </c>
      <c r="P113" s="8">
        <v>11</v>
      </c>
      <c r="Q113" s="9">
        <v>7</v>
      </c>
      <c r="R113" s="5">
        <f>IF(P113=Q113,0,IF(P113&gt;Q113,1,0))</f>
        <v>1</v>
      </c>
      <c r="S113" s="6">
        <f>IF(P113=Q113,0,IF(Q113&gt;P113,1,0))</f>
        <v>0</v>
      </c>
      <c r="T113" s="8">
        <v>9</v>
      </c>
      <c r="U113" s="9">
        <v>11</v>
      </c>
      <c r="V113" s="5">
        <f>IF(T113=U113,0,IF(T113&gt;U113,1,0))</f>
        <v>0</v>
      </c>
      <c r="W113" s="6">
        <f>IF(T113=U113,0,IF(U113&gt;T113,1,0))</f>
        <v>1</v>
      </c>
      <c r="X113" s="8">
        <v>11</v>
      </c>
      <c r="Y113" s="9">
        <v>7</v>
      </c>
      <c r="Z113" s="5">
        <f>IF(X113=Y113,0,IF(X113&gt;Y113,1,0))</f>
        <v>1</v>
      </c>
      <c r="AA113" s="6">
        <f>IF(X113=Y113,0,IF(Y113&gt;X113,1,0))</f>
        <v>0</v>
      </c>
      <c r="AB113" s="8">
        <v>11</v>
      </c>
      <c r="AC113" s="9">
        <v>3</v>
      </c>
      <c r="AD113" s="5">
        <f>IF(AB113=AC113,0,IF(AB113&gt;AC113,1,0))</f>
        <v>1</v>
      </c>
      <c r="AE113" s="6">
        <f>IF(AB113=AC113,0,IF(AC113&gt;AB113,1,0))</f>
        <v>0</v>
      </c>
      <c r="AF113" s="8">
        <v>0</v>
      </c>
      <c r="AG113" s="9">
        <v>0</v>
      </c>
      <c r="AH113" s="5">
        <f t="shared" si="60"/>
        <v>0</v>
      </c>
      <c r="AI113" s="6">
        <f t="shared" si="61"/>
        <v>0</v>
      </c>
    </row>
    <row r="114" spans="2:35" x14ac:dyDescent="0.35">
      <c r="B114" s="37" t="s">
        <v>112</v>
      </c>
      <c r="C114" s="4"/>
      <c r="D114" s="4">
        <f t="shared" si="58"/>
        <v>0</v>
      </c>
      <c r="E114" s="4">
        <f t="shared" si="56"/>
        <v>0</v>
      </c>
      <c r="F114" s="4">
        <f t="shared" si="56"/>
        <v>3</v>
      </c>
      <c r="G114" s="4">
        <f t="shared" si="57"/>
        <v>13</v>
      </c>
      <c r="H114" s="4">
        <f t="shared" si="57"/>
        <v>33</v>
      </c>
      <c r="I114" s="37" t="s">
        <v>115</v>
      </c>
      <c r="J114" s="4"/>
      <c r="K114" s="4">
        <f t="shared" si="59"/>
        <v>1</v>
      </c>
      <c r="L114" s="3">
        <f>F114</f>
        <v>3</v>
      </c>
      <c r="M114" s="3">
        <f>E114</f>
        <v>0</v>
      </c>
      <c r="N114" s="3">
        <f>H114</f>
        <v>33</v>
      </c>
      <c r="O114" s="10">
        <f>G114</f>
        <v>13</v>
      </c>
      <c r="P114" s="8">
        <v>3</v>
      </c>
      <c r="Q114" s="9">
        <v>11</v>
      </c>
      <c r="R114" s="5">
        <f>IF(P114=Q114,0,IF(P114&gt;Q114,1,0))</f>
        <v>0</v>
      </c>
      <c r="S114" s="6">
        <f>IF(P114=Q114,0,IF(Q114&gt;P114,1,0))</f>
        <v>1</v>
      </c>
      <c r="T114" s="8">
        <v>4</v>
      </c>
      <c r="U114" s="9">
        <v>11</v>
      </c>
      <c r="V114" s="5">
        <f>IF(T114=U114,0,IF(T114&gt;U114,1,0))</f>
        <v>0</v>
      </c>
      <c r="W114" s="6">
        <f>IF(T114=U114,0,IF(U114&gt;T114,1,0))</f>
        <v>1</v>
      </c>
      <c r="X114" s="8">
        <v>6</v>
      </c>
      <c r="Y114" s="9">
        <v>11</v>
      </c>
      <c r="Z114" s="5">
        <f>IF(X114=Y114,0,IF(X114&gt;Y114,1,0))</f>
        <v>0</v>
      </c>
      <c r="AA114" s="6">
        <f>IF(X114=Y114,0,IF(Y114&gt;X114,1,0))</f>
        <v>1</v>
      </c>
      <c r="AB114" s="8">
        <v>0</v>
      </c>
      <c r="AC114" s="9">
        <v>0</v>
      </c>
      <c r="AD114" s="5">
        <f>IF(AB114=AC114,0,IF(AB114&gt;AC114,1,0))</f>
        <v>0</v>
      </c>
      <c r="AE114" s="6">
        <f>IF(AB114=AC114,0,IF(AC114&gt;AB114,1,0))</f>
        <v>0</v>
      </c>
      <c r="AF114" s="8">
        <v>0</v>
      </c>
      <c r="AG114" s="9">
        <v>0</v>
      </c>
      <c r="AH114" s="5">
        <f t="shared" si="60"/>
        <v>0</v>
      </c>
      <c r="AI114" s="6">
        <f t="shared" si="61"/>
        <v>0</v>
      </c>
    </row>
    <row r="115" spans="2:35" x14ac:dyDescent="0.35">
      <c r="B115" s="4" t="s">
        <v>64</v>
      </c>
      <c r="C115" s="4"/>
      <c r="D115" s="4">
        <f>SUM(D111:D114)</f>
        <v>1</v>
      </c>
      <c r="E115" s="4"/>
      <c r="F115" s="4"/>
      <c r="G115" s="4"/>
      <c r="H115" s="4"/>
      <c r="I115" s="4"/>
      <c r="J115" s="4"/>
      <c r="K115" s="4">
        <f>SUM(K111:K114)</f>
        <v>3</v>
      </c>
      <c r="L115" s="3"/>
      <c r="M115" s="3"/>
      <c r="N115" s="3"/>
      <c r="O115" s="10"/>
      <c r="P115" s="21"/>
      <c r="Q115" s="22"/>
      <c r="R115" s="5"/>
      <c r="S115" s="6"/>
      <c r="T115" s="21"/>
      <c r="U115" s="22"/>
      <c r="V115" s="5"/>
      <c r="W115" s="6"/>
      <c r="X115" s="21"/>
      <c r="Y115" s="22"/>
      <c r="Z115" s="5"/>
      <c r="AA115" s="6"/>
      <c r="AB115" s="21"/>
      <c r="AC115" s="22"/>
      <c r="AD115" s="5"/>
      <c r="AE115" s="6"/>
      <c r="AF115" s="21"/>
      <c r="AG115" s="22"/>
      <c r="AH115" s="5"/>
      <c r="AI115" s="6"/>
    </row>
    <row r="116" spans="2:35" ht="15" thickBot="1" x14ac:dyDescent="0.4">
      <c r="B116" s="4" t="s">
        <v>61</v>
      </c>
      <c r="C116" s="4"/>
      <c r="D116" s="4"/>
      <c r="E116" s="24">
        <f>IF(SUM(D111:D114)&gt;2,$D$13,IF(SUM(D111:D114)&lt;2,0,IF(G118&gt;H118,$D$13,IF(G118&lt;H118,0,IF(E111&gt;F111,$D$13,0)))))</f>
        <v>0</v>
      </c>
      <c r="F116" s="24"/>
      <c r="G116" s="24"/>
      <c r="H116" s="24"/>
      <c r="I116" s="4" t="s">
        <v>61</v>
      </c>
      <c r="J116" s="24"/>
      <c r="K116" s="4"/>
      <c r="L116" s="1">
        <f>IF(SUM(K111:K114)&gt;2,$D$13,IF(SUM(K111:K114)&lt;2,0,IF(N118&gt;O118,$D$13,IF(N118&lt;O118,0,IF(L111&gt;M111,$D$13,0)))))</f>
        <v>4</v>
      </c>
      <c r="M116" s="1"/>
      <c r="N116" s="1"/>
      <c r="O116" s="6"/>
      <c r="P116" s="12">
        <f>SUM(P111:P114)</f>
        <v>31</v>
      </c>
      <c r="Q116" s="13">
        <f t="shared" ref="Q116:AG116" si="62">SUM(Q111:Q114)</f>
        <v>40</v>
      </c>
      <c r="R116" s="14">
        <f t="shared" si="62"/>
        <v>1</v>
      </c>
      <c r="S116" s="10">
        <f t="shared" si="62"/>
        <v>3</v>
      </c>
      <c r="T116" s="12">
        <f t="shared" si="62"/>
        <v>35</v>
      </c>
      <c r="U116" s="13">
        <f t="shared" si="62"/>
        <v>35</v>
      </c>
      <c r="V116" s="14">
        <f t="shared" si="62"/>
        <v>2</v>
      </c>
      <c r="W116" s="10">
        <f t="shared" si="62"/>
        <v>2</v>
      </c>
      <c r="X116" s="12">
        <f t="shared" si="62"/>
        <v>35</v>
      </c>
      <c r="Y116" s="13">
        <f t="shared" si="62"/>
        <v>42</v>
      </c>
      <c r="Z116" s="14">
        <f t="shared" si="62"/>
        <v>1</v>
      </c>
      <c r="AA116" s="10">
        <f t="shared" si="62"/>
        <v>3</v>
      </c>
      <c r="AB116" s="12">
        <f t="shared" si="62"/>
        <v>26</v>
      </c>
      <c r="AC116" s="13">
        <f t="shared" si="62"/>
        <v>25</v>
      </c>
      <c r="AD116" s="14">
        <f t="shared" si="62"/>
        <v>1</v>
      </c>
      <c r="AE116" s="10">
        <f t="shared" si="62"/>
        <v>2</v>
      </c>
      <c r="AF116" s="12">
        <f t="shared" si="62"/>
        <v>0</v>
      </c>
      <c r="AG116" s="13">
        <f t="shared" si="62"/>
        <v>0</v>
      </c>
      <c r="AH116" s="14"/>
      <c r="AI116" s="10"/>
    </row>
    <row r="117" spans="2:35" x14ac:dyDescent="0.35">
      <c r="B117" s="4" t="s">
        <v>62</v>
      </c>
      <c r="C117" s="4"/>
      <c r="D117" s="4"/>
      <c r="E117" s="25">
        <v>0</v>
      </c>
      <c r="F117" s="24"/>
      <c r="G117" s="24"/>
      <c r="H117" s="24"/>
      <c r="I117" s="4" t="s">
        <v>62</v>
      </c>
      <c r="J117" s="24"/>
      <c r="K117" s="4"/>
      <c r="L117" s="2">
        <v>0</v>
      </c>
      <c r="M117" s="1"/>
      <c r="N117" s="1"/>
      <c r="O117" s="1"/>
    </row>
    <row r="118" spans="2:35" s="45" customFormat="1" x14ac:dyDescent="0.35">
      <c r="B118" s="44" t="s">
        <v>63</v>
      </c>
      <c r="C118" s="44">
        <f>IF(G118+H118&gt;0,1,0)</f>
        <v>1</v>
      </c>
      <c r="D118" s="44"/>
      <c r="E118" s="44">
        <f>SUM(E111:E117)</f>
        <v>5</v>
      </c>
      <c r="F118" s="44">
        <f>SUM(F111:F117)</f>
        <v>10</v>
      </c>
      <c r="G118" s="44">
        <f>SUM(G111:G117)</f>
        <v>127</v>
      </c>
      <c r="H118" s="44">
        <f>SUM(H111:H117)</f>
        <v>142</v>
      </c>
      <c r="I118" s="44" t="s">
        <v>63</v>
      </c>
      <c r="J118" s="44">
        <f>IF(C118=1,1,0)</f>
        <v>1</v>
      </c>
      <c r="K118" s="44"/>
      <c r="L118" s="44">
        <f>SUM(L111:L117)</f>
        <v>14</v>
      </c>
      <c r="M118" s="44">
        <f>SUM(M111:M117)</f>
        <v>5</v>
      </c>
      <c r="N118" s="44">
        <f>SUM(N111:N117)</f>
        <v>142</v>
      </c>
      <c r="O118" s="44">
        <f>SUM(O111:O117)</f>
        <v>127</v>
      </c>
    </row>
    <row r="119" spans="2:35" ht="15" thickBot="1" x14ac:dyDescent="0.4"/>
    <row r="120" spans="2:35" ht="15" thickBot="1" x14ac:dyDescent="0.4">
      <c r="B120" s="56" t="str">
        <f>E4</f>
        <v>Grampian</v>
      </c>
      <c r="C120" s="57"/>
      <c r="D120" s="57"/>
      <c r="E120" s="57"/>
      <c r="F120" s="57"/>
      <c r="G120" s="57"/>
      <c r="H120" s="58"/>
      <c r="I120" s="56" t="str">
        <f>F4</f>
        <v>Highlands &amp; Islands</v>
      </c>
      <c r="J120" s="57"/>
      <c r="K120" s="57"/>
      <c r="L120" s="57"/>
      <c r="M120" s="57"/>
      <c r="N120" s="57"/>
      <c r="O120" s="58"/>
      <c r="P120" s="54" t="s">
        <v>42</v>
      </c>
      <c r="Q120" s="55"/>
      <c r="R120" s="53"/>
      <c r="S120" s="53"/>
      <c r="T120" s="54" t="s">
        <v>43</v>
      </c>
      <c r="U120" s="55"/>
      <c r="V120" s="53"/>
      <c r="W120" s="53"/>
      <c r="X120" s="54" t="s">
        <v>44</v>
      </c>
      <c r="Y120" s="55"/>
      <c r="Z120" s="53"/>
      <c r="AA120" s="53"/>
      <c r="AB120" s="54" t="s">
        <v>45</v>
      </c>
      <c r="AC120" s="55"/>
      <c r="AD120" s="53"/>
      <c r="AE120" s="53"/>
      <c r="AF120" s="54" t="s">
        <v>46</v>
      </c>
      <c r="AG120" s="55"/>
      <c r="AH120" s="53"/>
      <c r="AI120" s="53"/>
    </row>
    <row r="121" spans="2:35" s="26" customFormat="1" ht="50.25" customHeight="1" x14ac:dyDescent="0.35">
      <c r="B121" s="38" t="s">
        <v>47</v>
      </c>
      <c r="C121" s="38" t="s">
        <v>9</v>
      </c>
      <c r="D121" s="38" t="s">
        <v>48</v>
      </c>
      <c r="E121" s="38" t="s">
        <v>49</v>
      </c>
      <c r="F121" s="38" t="s">
        <v>50</v>
      </c>
      <c r="G121" s="38" t="s">
        <v>51</v>
      </c>
      <c r="H121" s="38" t="s">
        <v>52</v>
      </c>
      <c r="I121" s="38" t="s">
        <v>47</v>
      </c>
      <c r="J121" s="38" t="s">
        <v>9</v>
      </c>
      <c r="K121" s="38" t="s">
        <v>48</v>
      </c>
      <c r="L121" s="38" t="s">
        <v>49</v>
      </c>
      <c r="M121" s="38" t="s">
        <v>50</v>
      </c>
      <c r="N121" s="38" t="s">
        <v>51</v>
      </c>
      <c r="O121" s="38" t="s">
        <v>52</v>
      </c>
      <c r="P121" s="39" t="s">
        <v>53</v>
      </c>
      <c r="Q121" s="40" t="s">
        <v>54</v>
      </c>
      <c r="R121" s="41" t="s">
        <v>55</v>
      </c>
      <c r="S121" s="42" t="s">
        <v>56</v>
      </c>
      <c r="T121" s="39" t="s">
        <v>53</v>
      </c>
      <c r="U121" s="40" t="s">
        <v>54</v>
      </c>
      <c r="V121" s="41" t="s">
        <v>55</v>
      </c>
      <c r="W121" s="42" t="s">
        <v>56</v>
      </c>
      <c r="X121" s="39" t="s">
        <v>53</v>
      </c>
      <c r="Y121" s="40" t="s">
        <v>54</v>
      </c>
      <c r="Z121" s="41" t="s">
        <v>55</v>
      </c>
      <c r="AA121" s="42" t="s">
        <v>56</v>
      </c>
      <c r="AB121" s="39" t="s">
        <v>53</v>
      </c>
      <c r="AC121" s="40" t="s">
        <v>54</v>
      </c>
      <c r="AD121" s="41" t="s">
        <v>53</v>
      </c>
      <c r="AE121" s="42" t="s">
        <v>54</v>
      </c>
      <c r="AF121" s="39" t="s">
        <v>53</v>
      </c>
      <c r="AG121" s="40" t="s">
        <v>54</v>
      </c>
      <c r="AH121" s="33" t="s">
        <v>55</v>
      </c>
      <c r="AI121" s="34" t="s">
        <v>56</v>
      </c>
    </row>
    <row r="122" spans="2:35" x14ac:dyDescent="0.35">
      <c r="B122" s="37" t="s">
        <v>103</v>
      </c>
      <c r="C122" s="4"/>
      <c r="D122" s="4">
        <f>IF(E122=3,1,0)</f>
        <v>0</v>
      </c>
      <c r="E122" s="4">
        <f t="shared" ref="E122:F125" si="63">SUM(R122,V122,Z122,AD122,AH122)</f>
        <v>0</v>
      </c>
      <c r="F122" s="4">
        <f t="shared" si="63"/>
        <v>3</v>
      </c>
      <c r="G122" s="4">
        <f t="shared" ref="G122:H125" si="64">SUM(P122,T122,X122,AB122,AF122)</f>
        <v>5</v>
      </c>
      <c r="H122" s="4">
        <f t="shared" si="64"/>
        <v>33</v>
      </c>
      <c r="I122" s="37" t="s">
        <v>99</v>
      </c>
      <c r="J122" s="4"/>
      <c r="K122" s="4">
        <f>IF(L122=3,1,0)</f>
        <v>1</v>
      </c>
      <c r="L122" s="3">
        <f>F122</f>
        <v>3</v>
      </c>
      <c r="M122" s="3">
        <f>E122</f>
        <v>0</v>
      </c>
      <c r="N122" s="3">
        <f>H122</f>
        <v>33</v>
      </c>
      <c r="O122" s="10">
        <f>G122</f>
        <v>5</v>
      </c>
      <c r="P122" s="8">
        <v>2</v>
      </c>
      <c r="Q122" s="9">
        <v>11</v>
      </c>
      <c r="R122" s="5">
        <f>IF(P122=Q122,0,IF(P122&gt;Q122,1,0))</f>
        <v>0</v>
      </c>
      <c r="S122" s="6">
        <f>IF(P122=Q122,0,IF(Q122&gt;P122,1,0))</f>
        <v>1</v>
      </c>
      <c r="T122" s="8">
        <v>0</v>
      </c>
      <c r="U122" s="9">
        <v>11</v>
      </c>
      <c r="V122" s="5">
        <f>IF(T122=U122,0,IF(T122&gt;U122,1,0))</f>
        <v>0</v>
      </c>
      <c r="W122" s="6">
        <f>IF(T122=U122,0,IF(U122&gt;T122,1,0))</f>
        <v>1</v>
      </c>
      <c r="X122" s="8">
        <v>3</v>
      </c>
      <c r="Y122" s="9">
        <v>11</v>
      </c>
      <c r="Z122" s="5">
        <f>IF(X122=Y122,0,IF(X122&gt;Y122,1,0))</f>
        <v>0</v>
      </c>
      <c r="AA122" s="6">
        <f>IF(X122=Y122,0,IF(Y122&gt;X122,1,0))</f>
        <v>1</v>
      </c>
      <c r="AB122" s="8">
        <v>0</v>
      </c>
      <c r="AC122" s="9">
        <v>0</v>
      </c>
      <c r="AD122" s="5">
        <f>IF(AB122=AC122,0,IF(AB122&gt;AC122,1,0))</f>
        <v>0</v>
      </c>
      <c r="AE122" s="6">
        <f>IF(AB122=AC122,0,IF(AC122&gt;AB122,1,0))</f>
        <v>0</v>
      </c>
      <c r="AF122" s="8">
        <v>0</v>
      </c>
      <c r="AG122" s="9">
        <v>0</v>
      </c>
      <c r="AH122" s="5">
        <f>IF(AF122=AG122,0,IF(AF122&gt;AG122,1,0))</f>
        <v>0</v>
      </c>
      <c r="AI122" s="6">
        <f>IF(AF122=AG122,0,IF(AG122&gt;AF122,1,0))</f>
        <v>0</v>
      </c>
    </row>
    <row r="123" spans="2:35" x14ac:dyDescent="0.35">
      <c r="B123" s="37" t="s">
        <v>108</v>
      </c>
      <c r="C123" s="4"/>
      <c r="D123" s="4">
        <f t="shared" ref="D123:D125" si="65">IF(E123=3,1,0)</f>
        <v>0</v>
      </c>
      <c r="E123" s="4">
        <f t="shared" si="63"/>
        <v>0</v>
      </c>
      <c r="F123" s="4">
        <f t="shared" si="63"/>
        <v>3</v>
      </c>
      <c r="G123" s="4">
        <f t="shared" si="64"/>
        <v>8</v>
      </c>
      <c r="H123" s="4">
        <f t="shared" si="64"/>
        <v>33</v>
      </c>
      <c r="I123" s="37" t="s">
        <v>109</v>
      </c>
      <c r="J123" s="4"/>
      <c r="K123" s="4">
        <f t="shared" ref="K123:K125" si="66">IF(L123=3,1,0)</f>
        <v>1</v>
      </c>
      <c r="L123" s="3">
        <f>F123</f>
        <v>3</v>
      </c>
      <c r="M123" s="3">
        <f>E123</f>
        <v>0</v>
      </c>
      <c r="N123" s="3">
        <f>H123</f>
        <v>33</v>
      </c>
      <c r="O123" s="10">
        <f>G123</f>
        <v>8</v>
      </c>
      <c r="P123" s="8">
        <v>4</v>
      </c>
      <c r="Q123" s="9">
        <v>11</v>
      </c>
      <c r="R123" s="5">
        <f>IF(P123=Q123,0,IF(P123&gt;Q123,1,0))</f>
        <v>0</v>
      </c>
      <c r="S123" s="6">
        <f>IF(P123=Q123,0,IF(Q123&gt;P123,1,0))</f>
        <v>1</v>
      </c>
      <c r="T123" s="8">
        <v>2</v>
      </c>
      <c r="U123" s="9">
        <v>11</v>
      </c>
      <c r="V123" s="5">
        <f>IF(T123=U123,0,IF(T123&gt;U123,1,0))</f>
        <v>0</v>
      </c>
      <c r="W123" s="6">
        <f>IF(T123=U123,0,IF(U123&gt;T123,1,0))</f>
        <v>1</v>
      </c>
      <c r="X123" s="8">
        <v>2</v>
      </c>
      <c r="Y123" s="9">
        <v>11</v>
      </c>
      <c r="Z123" s="5">
        <f>IF(X123=Y123,0,IF(X123&gt;Y123,1,0))</f>
        <v>0</v>
      </c>
      <c r="AA123" s="6">
        <f>IF(X123=Y123,0,IF(Y123&gt;X123,1,0))</f>
        <v>1</v>
      </c>
      <c r="AB123" s="8">
        <v>0</v>
      </c>
      <c r="AC123" s="9">
        <v>0</v>
      </c>
      <c r="AD123" s="5">
        <f>IF(AB123=AC123,0,IF(AB123&gt;AC123,1,0))</f>
        <v>0</v>
      </c>
      <c r="AE123" s="6">
        <f>IF(AB123=AC123,0,IF(AC123&gt;AB123,1,0))</f>
        <v>0</v>
      </c>
      <c r="AF123" s="8">
        <v>0</v>
      </c>
      <c r="AG123" s="9">
        <v>0</v>
      </c>
      <c r="AH123" s="5">
        <f t="shared" ref="AH123:AH125" si="67">IF(AF123=AG123,0,IF(AF123&gt;AG123,1,0))</f>
        <v>0</v>
      </c>
      <c r="AI123" s="6">
        <f t="shared" ref="AI123:AI125" si="68">IF(AF123=AG123,0,IF(AG123&gt;AF123,1,0))</f>
        <v>0</v>
      </c>
    </row>
    <row r="124" spans="2:35" x14ac:dyDescent="0.35">
      <c r="B124" s="37" t="s">
        <v>113</v>
      </c>
      <c r="C124" s="4"/>
      <c r="D124" s="4">
        <f t="shared" si="65"/>
        <v>0</v>
      </c>
      <c r="E124" s="4">
        <f t="shared" si="63"/>
        <v>0</v>
      </c>
      <c r="F124" s="4">
        <f t="shared" si="63"/>
        <v>3</v>
      </c>
      <c r="G124" s="4">
        <f t="shared" si="64"/>
        <v>4</v>
      </c>
      <c r="H124" s="4">
        <f t="shared" si="64"/>
        <v>33</v>
      </c>
      <c r="I124" s="37" t="s">
        <v>116</v>
      </c>
      <c r="J124" s="4"/>
      <c r="K124" s="4">
        <f t="shared" si="66"/>
        <v>1</v>
      </c>
      <c r="L124" s="3">
        <f>F124</f>
        <v>3</v>
      </c>
      <c r="M124" s="3">
        <f>E124</f>
        <v>0</v>
      </c>
      <c r="N124" s="3">
        <f>H124</f>
        <v>33</v>
      </c>
      <c r="O124" s="10">
        <f>G124</f>
        <v>4</v>
      </c>
      <c r="P124" s="8">
        <v>1</v>
      </c>
      <c r="Q124" s="9">
        <v>11</v>
      </c>
      <c r="R124" s="5">
        <f>IF(P124=Q124,0,IF(P124&gt;Q124,1,0))</f>
        <v>0</v>
      </c>
      <c r="S124" s="6">
        <f>IF(P124=Q124,0,IF(Q124&gt;P124,1,0))</f>
        <v>1</v>
      </c>
      <c r="T124" s="8">
        <v>0</v>
      </c>
      <c r="U124" s="9">
        <v>11</v>
      </c>
      <c r="V124" s="5">
        <f>IF(T124=U124,0,IF(T124&gt;U124,1,0))</f>
        <v>0</v>
      </c>
      <c r="W124" s="6">
        <f>IF(T124=U124,0,IF(U124&gt;T124,1,0))</f>
        <v>1</v>
      </c>
      <c r="X124" s="8">
        <v>3</v>
      </c>
      <c r="Y124" s="9">
        <v>11</v>
      </c>
      <c r="Z124" s="5">
        <f>IF(X124=Y124,0,IF(X124&gt;Y124,1,0))</f>
        <v>0</v>
      </c>
      <c r="AA124" s="6">
        <f>IF(X124=Y124,0,IF(Y124&gt;X124,1,0))</f>
        <v>1</v>
      </c>
      <c r="AB124" s="8">
        <v>0</v>
      </c>
      <c r="AC124" s="9">
        <v>0</v>
      </c>
      <c r="AD124" s="5">
        <f>IF(AB124=AC124,0,IF(AB124&gt;AC124,1,0))</f>
        <v>0</v>
      </c>
      <c r="AE124" s="6">
        <f>IF(AB124=AC124,0,IF(AC124&gt;AB124,1,0))</f>
        <v>0</v>
      </c>
      <c r="AF124" s="8">
        <v>0</v>
      </c>
      <c r="AG124" s="9">
        <v>0</v>
      </c>
      <c r="AH124" s="5">
        <f t="shared" si="67"/>
        <v>0</v>
      </c>
      <c r="AI124" s="6">
        <f t="shared" si="68"/>
        <v>0</v>
      </c>
    </row>
    <row r="125" spans="2:35" x14ac:dyDescent="0.35">
      <c r="B125" s="37" t="s">
        <v>168</v>
      </c>
      <c r="C125" s="4"/>
      <c r="D125" s="4">
        <f t="shared" si="65"/>
        <v>0</v>
      </c>
      <c r="E125" s="4">
        <f t="shared" si="63"/>
        <v>0</v>
      </c>
      <c r="F125" s="4">
        <f t="shared" si="63"/>
        <v>3</v>
      </c>
      <c r="G125" s="4">
        <f t="shared" si="64"/>
        <v>4</v>
      </c>
      <c r="H125" s="4">
        <f t="shared" si="64"/>
        <v>33</v>
      </c>
      <c r="I125" s="37" t="s">
        <v>114</v>
      </c>
      <c r="J125" s="4"/>
      <c r="K125" s="4">
        <f t="shared" si="66"/>
        <v>1</v>
      </c>
      <c r="L125" s="3">
        <f>F125</f>
        <v>3</v>
      </c>
      <c r="M125" s="3">
        <f>E125</f>
        <v>0</v>
      </c>
      <c r="N125" s="3">
        <f>H125</f>
        <v>33</v>
      </c>
      <c r="O125" s="10">
        <f>G125</f>
        <v>4</v>
      </c>
      <c r="P125" s="8">
        <v>3</v>
      </c>
      <c r="Q125" s="9">
        <v>11</v>
      </c>
      <c r="R125" s="5">
        <f>IF(P125=Q125,0,IF(P125&gt;Q125,1,0))</f>
        <v>0</v>
      </c>
      <c r="S125" s="6">
        <f>IF(P125=Q125,0,IF(Q125&gt;P125,1,0))</f>
        <v>1</v>
      </c>
      <c r="T125" s="8">
        <v>1</v>
      </c>
      <c r="U125" s="9">
        <v>11</v>
      </c>
      <c r="V125" s="5">
        <f>IF(T125=U125,0,IF(T125&gt;U125,1,0))</f>
        <v>0</v>
      </c>
      <c r="W125" s="6">
        <f>IF(T125=U125,0,IF(U125&gt;T125,1,0))</f>
        <v>1</v>
      </c>
      <c r="X125" s="8">
        <v>0</v>
      </c>
      <c r="Y125" s="9">
        <v>11</v>
      </c>
      <c r="Z125" s="5">
        <f>IF(X125=Y125,0,IF(X125&gt;Y125,1,0))</f>
        <v>0</v>
      </c>
      <c r="AA125" s="6">
        <f>IF(X125=Y125,0,IF(Y125&gt;X125,1,0))</f>
        <v>1</v>
      </c>
      <c r="AB125" s="8">
        <v>0</v>
      </c>
      <c r="AC125" s="9">
        <v>0</v>
      </c>
      <c r="AD125" s="5">
        <f>IF(AB125=AC125,0,IF(AB125&gt;AC125,1,0))</f>
        <v>0</v>
      </c>
      <c r="AE125" s="6">
        <f>IF(AB125=AC125,0,IF(AC125&gt;AB125,1,0))</f>
        <v>0</v>
      </c>
      <c r="AF125" s="8">
        <v>0</v>
      </c>
      <c r="AG125" s="9">
        <v>0</v>
      </c>
      <c r="AH125" s="5">
        <f t="shared" si="67"/>
        <v>0</v>
      </c>
      <c r="AI125" s="6">
        <f t="shared" si="68"/>
        <v>0</v>
      </c>
    </row>
    <row r="126" spans="2:35" x14ac:dyDescent="0.35">
      <c r="B126" s="4" t="s">
        <v>64</v>
      </c>
      <c r="C126" s="4"/>
      <c r="D126" s="4">
        <f>SUM(D122:D125)</f>
        <v>0</v>
      </c>
      <c r="E126" s="4"/>
      <c r="F126" s="4"/>
      <c r="G126" s="4"/>
      <c r="H126" s="4"/>
      <c r="I126" s="4"/>
      <c r="J126" s="4"/>
      <c r="K126" s="4">
        <f>SUM(K122:K125)</f>
        <v>4</v>
      </c>
      <c r="L126" s="3"/>
      <c r="M126" s="3"/>
      <c r="N126" s="3"/>
      <c r="O126" s="10"/>
      <c r="P126" s="21"/>
      <c r="Q126" s="22"/>
      <c r="R126" s="5"/>
      <c r="S126" s="6"/>
      <c r="T126" s="21"/>
      <c r="U126" s="22"/>
      <c r="V126" s="5"/>
      <c r="W126" s="6"/>
      <c r="X126" s="21"/>
      <c r="Y126" s="22"/>
      <c r="Z126" s="5"/>
      <c r="AA126" s="6"/>
      <c r="AB126" s="21"/>
      <c r="AC126" s="22"/>
      <c r="AD126" s="5"/>
      <c r="AE126" s="6"/>
      <c r="AF126" s="21"/>
      <c r="AG126" s="22"/>
      <c r="AH126" s="5"/>
      <c r="AI126" s="6"/>
    </row>
    <row r="127" spans="2:35" ht="15" thickBot="1" x14ac:dyDescent="0.4">
      <c r="B127" s="4" t="s">
        <v>61</v>
      </c>
      <c r="C127" s="4"/>
      <c r="D127" s="4"/>
      <c r="E127" s="24">
        <f>IF(SUM(D122:D125)&gt;2,$D$13,IF(SUM(D122:D125)&lt;2,0,IF(G129&gt;H129,$D$13,IF(G129&lt;H129,0,IF(E122&gt;F122,$D$13,0)))))</f>
        <v>0</v>
      </c>
      <c r="F127" s="24"/>
      <c r="G127" s="24"/>
      <c r="H127" s="24"/>
      <c r="I127" s="4" t="s">
        <v>61</v>
      </c>
      <c r="J127" s="24"/>
      <c r="K127" s="4"/>
      <c r="L127" s="1">
        <f>IF(SUM(K122:K125)&gt;2,$D$13,IF(SUM(K122:K125)&lt;2,0,IF(N129&gt;O129,$D$13,IF(N129&lt;O129,0,IF(L122&gt;M122,$D$13,0)))))</f>
        <v>4</v>
      </c>
      <c r="M127" s="1"/>
      <c r="N127" s="1"/>
      <c r="O127" s="6"/>
      <c r="P127" s="12">
        <f>SUM(P122:P125)</f>
        <v>10</v>
      </c>
      <c r="Q127" s="13">
        <f t="shared" ref="Q127:AG127" si="69">SUM(Q122:Q125)</f>
        <v>44</v>
      </c>
      <c r="R127" s="14">
        <f t="shared" si="69"/>
        <v>0</v>
      </c>
      <c r="S127" s="10">
        <f t="shared" si="69"/>
        <v>4</v>
      </c>
      <c r="T127" s="12">
        <f t="shared" si="69"/>
        <v>3</v>
      </c>
      <c r="U127" s="13">
        <f t="shared" si="69"/>
        <v>44</v>
      </c>
      <c r="V127" s="14">
        <f t="shared" si="69"/>
        <v>0</v>
      </c>
      <c r="W127" s="10">
        <f t="shared" si="69"/>
        <v>4</v>
      </c>
      <c r="X127" s="12">
        <f t="shared" si="69"/>
        <v>8</v>
      </c>
      <c r="Y127" s="13">
        <f t="shared" si="69"/>
        <v>44</v>
      </c>
      <c r="Z127" s="14">
        <f t="shared" si="69"/>
        <v>0</v>
      </c>
      <c r="AA127" s="10">
        <f t="shared" si="69"/>
        <v>4</v>
      </c>
      <c r="AB127" s="12">
        <f t="shared" si="69"/>
        <v>0</v>
      </c>
      <c r="AC127" s="13">
        <f t="shared" si="69"/>
        <v>0</v>
      </c>
      <c r="AD127" s="14">
        <f t="shared" si="69"/>
        <v>0</v>
      </c>
      <c r="AE127" s="10">
        <f t="shared" si="69"/>
        <v>0</v>
      </c>
      <c r="AF127" s="12">
        <f t="shared" si="69"/>
        <v>0</v>
      </c>
      <c r="AG127" s="13">
        <f t="shared" si="69"/>
        <v>0</v>
      </c>
      <c r="AH127" s="14"/>
      <c r="AI127" s="10"/>
    </row>
    <row r="128" spans="2:35" x14ac:dyDescent="0.35">
      <c r="B128" s="4" t="s">
        <v>62</v>
      </c>
      <c r="C128" s="4"/>
      <c r="D128" s="4"/>
      <c r="E128" s="25">
        <v>0</v>
      </c>
      <c r="F128" s="24"/>
      <c r="G128" s="24"/>
      <c r="H128" s="24"/>
      <c r="I128" s="4" t="s">
        <v>62</v>
      </c>
      <c r="J128" s="24"/>
      <c r="K128" s="4"/>
      <c r="L128" s="2">
        <v>0</v>
      </c>
      <c r="M128" s="1"/>
      <c r="N128" s="1"/>
      <c r="O128" s="1"/>
    </row>
    <row r="129" spans="2:35" s="45" customFormat="1" x14ac:dyDescent="0.35">
      <c r="B129" s="44" t="s">
        <v>63</v>
      </c>
      <c r="C129" s="44">
        <f>IF(G129+H129&gt;0,1,0)</f>
        <v>1</v>
      </c>
      <c r="D129" s="44"/>
      <c r="E129" s="44">
        <f>SUM(E122:E128)</f>
        <v>0</v>
      </c>
      <c r="F129" s="44">
        <f>SUM(F122:F128)</f>
        <v>12</v>
      </c>
      <c r="G129" s="44">
        <f>SUM(G122:G128)</f>
        <v>21</v>
      </c>
      <c r="H129" s="44">
        <f>SUM(H122:H128)</f>
        <v>132</v>
      </c>
      <c r="I129" s="44" t="s">
        <v>63</v>
      </c>
      <c r="J129" s="44">
        <f>IF(C129=1,1,0)</f>
        <v>1</v>
      </c>
      <c r="K129" s="44"/>
      <c r="L129" s="44">
        <f>SUM(L122:L128)</f>
        <v>16</v>
      </c>
      <c r="M129" s="44">
        <f>SUM(M122:M128)</f>
        <v>0</v>
      </c>
      <c r="N129" s="44">
        <f>SUM(N122:N128)</f>
        <v>132</v>
      </c>
      <c r="O129" s="44">
        <f>SUM(O122:O128)</f>
        <v>21</v>
      </c>
    </row>
    <row r="130" spans="2:35" ht="15" thickBot="1" x14ac:dyDescent="0.4"/>
    <row r="131" spans="2:35" ht="15" thickBot="1" x14ac:dyDescent="0.4">
      <c r="B131" s="56" t="str">
        <f>E4</f>
        <v>Grampian</v>
      </c>
      <c r="C131" s="57"/>
      <c r="D131" s="57"/>
      <c r="E131" s="57"/>
      <c r="F131" s="57"/>
      <c r="G131" s="57"/>
      <c r="H131" s="58"/>
      <c r="I131" s="56" t="str">
        <f>G4</f>
        <v>Tayside &amp; Fife</v>
      </c>
      <c r="J131" s="57"/>
      <c r="K131" s="57"/>
      <c r="L131" s="57"/>
      <c r="M131" s="57"/>
      <c r="N131" s="57"/>
      <c r="O131" s="58"/>
      <c r="P131" s="54" t="s">
        <v>42</v>
      </c>
      <c r="Q131" s="55"/>
      <c r="R131" s="53"/>
      <c r="S131" s="53"/>
      <c r="T131" s="54" t="s">
        <v>43</v>
      </c>
      <c r="U131" s="55"/>
      <c r="V131" s="53"/>
      <c r="W131" s="53"/>
      <c r="X131" s="54" t="s">
        <v>44</v>
      </c>
      <c r="Y131" s="55"/>
      <c r="Z131" s="53"/>
      <c r="AA131" s="53"/>
      <c r="AB131" s="54" t="s">
        <v>45</v>
      </c>
      <c r="AC131" s="55"/>
      <c r="AD131" s="53"/>
      <c r="AE131" s="53"/>
      <c r="AF131" s="54" t="s">
        <v>46</v>
      </c>
      <c r="AG131" s="55"/>
      <c r="AH131" s="53"/>
      <c r="AI131" s="53"/>
    </row>
    <row r="132" spans="2:35" s="26" customFormat="1" ht="50.25" customHeight="1" x14ac:dyDescent="0.35">
      <c r="B132" s="38" t="s">
        <v>47</v>
      </c>
      <c r="C132" s="38" t="s">
        <v>9</v>
      </c>
      <c r="D132" s="38" t="s">
        <v>48</v>
      </c>
      <c r="E132" s="38" t="s">
        <v>49</v>
      </c>
      <c r="F132" s="38" t="s">
        <v>50</v>
      </c>
      <c r="G132" s="38" t="s">
        <v>51</v>
      </c>
      <c r="H132" s="38" t="s">
        <v>52</v>
      </c>
      <c r="I132" s="38" t="s">
        <v>47</v>
      </c>
      <c r="J132" s="38" t="s">
        <v>9</v>
      </c>
      <c r="K132" s="38" t="s">
        <v>48</v>
      </c>
      <c r="L132" s="38" t="s">
        <v>49</v>
      </c>
      <c r="M132" s="38" t="s">
        <v>50</v>
      </c>
      <c r="N132" s="38" t="s">
        <v>51</v>
      </c>
      <c r="O132" s="38" t="s">
        <v>52</v>
      </c>
      <c r="P132" s="39" t="s">
        <v>53</v>
      </c>
      <c r="Q132" s="40" t="s">
        <v>54</v>
      </c>
      <c r="R132" s="41" t="s">
        <v>55</v>
      </c>
      <c r="S132" s="42" t="s">
        <v>56</v>
      </c>
      <c r="T132" s="39" t="s">
        <v>53</v>
      </c>
      <c r="U132" s="40" t="s">
        <v>54</v>
      </c>
      <c r="V132" s="41" t="s">
        <v>55</v>
      </c>
      <c r="W132" s="42" t="s">
        <v>56</v>
      </c>
      <c r="X132" s="39" t="s">
        <v>53</v>
      </c>
      <c r="Y132" s="40" t="s">
        <v>54</v>
      </c>
      <c r="Z132" s="41" t="s">
        <v>55</v>
      </c>
      <c r="AA132" s="42" t="s">
        <v>56</v>
      </c>
      <c r="AB132" s="39" t="s">
        <v>53</v>
      </c>
      <c r="AC132" s="40" t="s">
        <v>54</v>
      </c>
      <c r="AD132" s="41" t="s">
        <v>53</v>
      </c>
      <c r="AE132" s="42" t="s">
        <v>54</v>
      </c>
      <c r="AF132" s="39" t="s">
        <v>53</v>
      </c>
      <c r="AG132" s="40" t="s">
        <v>54</v>
      </c>
      <c r="AH132" s="33" t="s">
        <v>55</v>
      </c>
      <c r="AI132" s="34" t="s">
        <v>56</v>
      </c>
    </row>
    <row r="133" spans="2:35" x14ac:dyDescent="0.35">
      <c r="B133" s="37" t="s">
        <v>57</v>
      </c>
      <c r="C133" s="4"/>
      <c r="D133" s="4">
        <f>IF(E133=3,1,0)</f>
        <v>0</v>
      </c>
      <c r="E133" s="4">
        <f t="shared" ref="E133:F136" si="70">SUM(R133,V133,Z133,AD133,AH133)</f>
        <v>0</v>
      </c>
      <c r="F133" s="4">
        <f t="shared" si="70"/>
        <v>0</v>
      </c>
      <c r="G133" s="4">
        <f t="shared" ref="G133:H136" si="71">SUM(P133,T133,X133,AB133,AF133)</f>
        <v>0</v>
      </c>
      <c r="H133" s="4">
        <f t="shared" si="71"/>
        <v>0</v>
      </c>
      <c r="I133" s="37" t="s">
        <v>57</v>
      </c>
      <c r="J133" s="4"/>
      <c r="K133" s="4">
        <f>IF(L133=3,1,0)</f>
        <v>0</v>
      </c>
      <c r="L133" s="3">
        <f>F133</f>
        <v>0</v>
      </c>
      <c r="M133" s="3">
        <f>E133</f>
        <v>0</v>
      </c>
      <c r="N133" s="3">
        <f>H133</f>
        <v>0</v>
      </c>
      <c r="O133" s="10">
        <f>G133</f>
        <v>0</v>
      </c>
      <c r="P133" s="8">
        <v>0</v>
      </c>
      <c r="Q133" s="9">
        <v>0</v>
      </c>
      <c r="R133" s="5">
        <f>IF(P133=Q133,0,IF(P133&gt;Q133,1,0))</f>
        <v>0</v>
      </c>
      <c r="S133" s="6">
        <f>IF(P133=Q133,0,IF(Q133&gt;P133,1,0))</f>
        <v>0</v>
      </c>
      <c r="T133" s="8">
        <v>0</v>
      </c>
      <c r="U133" s="9">
        <v>0</v>
      </c>
      <c r="V133" s="5">
        <f>IF(T133=U133,0,IF(T133&gt;U133,1,0))</f>
        <v>0</v>
      </c>
      <c r="W133" s="6">
        <f>IF(T133=U133,0,IF(U133&gt;T133,1,0))</f>
        <v>0</v>
      </c>
      <c r="X133" s="8">
        <v>0</v>
      </c>
      <c r="Y133" s="9">
        <v>0</v>
      </c>
      <c r="Z133" s="5">
        <f>IF(X133=Y133,0,IF(X133&gt;Y133,1,0))</f>
        <v>0</v>
      </c>
      <c r="AA133" s="6">
        <f>IF(X133=Y133,0,IF(Y133&gt;X133,1,0))</f>
        <v>0</v>
      </c>
      <c r="AB133" s="8">
        <v>0</v>
      </c>
      <c r="AC133" s="9">
        <v>0</v>
      </c>
      <c r="AD133" s="5">
        <f>IF(AB133=AC133,0,IF(AB133&gt;AC133,1,0))</f>
        <v>0</v>
      </c>
      <c r="AE133" s="6">
        <f>IF(AB133=AC133,0,IF(AC133&gt;AB133,1,0))</f>
        <v>0</v>
      </c>
      <c r="AF133" s="8">
        <v>0</v>
      </c>
      <c r="AG133" s="9">
        <v>0</v>
      </c>
      <c r="AH133" s="5">
        <f>IF(AF133=AG133,0,IF(AF133&gt;AG133,1,0))</f>
        <v>0</v>
      </c>
      <c r="AI133" s="6">
        <f>IF(AF133=AG133,0,IF(AG133&gt;AF133,1,0))</f>
        <v>0</v>
      </c>
    </row>
    <row r="134" spans="2:35" x14ac:dyDescent="0.35">
      <c r="B134" s="37" t="s">
        <v>58</v>
      </c>
      <c r="C134" s="4"/>
      <c r="D134" s="4">
        <f t="shared" ref="D134:D136" si="72">IF(E134=3,1,0)</f>
        <v>0</v>
      </c>
      <c r="E134" s="4">
        <f t="shared" si="70"/>
        <v>0</v>
      </c>
      <c r="F134" s="4">
        <f t="shared" si="70"/>
        <v>0</v>
      </c>
      <c r="G134" s="4">
        <f t="shared" si="71"/>
        <v>0</v>
      </c>
      <c r="H134" s="4">
        <f t="shared" si="71"/>
        <v>0</v>
      </c>
      <c r="I134" s="37" t="s">
        <v>58</v>
      </c>
      <c r="J134" s="4"/>
      <c r="K134" s="4">
        <f t="shared" ref="K134:K136" si="73">IF(L134=3,1,0)</f>
        <v>0</v>
      </c>
      <c r="L134" s="3">
        <f>F134</f>
        <v>0</v>
      </c>
      <c r="M134" s="3">
        <f>E134</f>
        <v>0</v>
      </c>
      <c r="N134" s="3">
        <f>H134</f>
        <v>0</v>
      </c>
      <c r="O134" s="10">
        <f>G134</f>
        <v>0</v>
      </c>
      <c r="P134" s="8">
        <v>0</v>
      </c>
      <c r="Q134" s="9">
        <v>0</v>
      </c>
      <c r="R134" s="5">
        <f>IF(P134=Q134,0,IF(P134&gt;Q134,1,0))</f>
        <v>0</v>
      </c>
      <c r="S134" s="6">
        <f>IF(P134=Q134,0,IF(Q134&gt;P134,1,0))</f>
        <v>0</v>
      </c>
      <c r="T134" s="8">
        <v>0</v>
      </c>
      <c r="U134" s="9">
        <v>0</v>
      </c>
      <c r="V134" s="5">
        <f>IF(T134=U134,0,IF(T134&gt;U134,1,0))</f>
        <v>0</v>
      </c>
      <c r="W134" s="6">
        <f>IF(T134=U134,0,IF(U134&gt;T134,1,0))</f>
        <v>0</v>
      </c>
      <c r="X134" s="8">
        <v>0</v>
      </c>
      <c r="Y134" s="9">
        <v>0</v>
      </c>
      <c r="Z134" s="5">
        <f>IF(X134=Y134,0,IF(X134&gt;Y134,1,0))</f>
        <v>0</v>
      </c>
      <c r="AA134" s="6">
        <f>IF(X134=Y134,0,IF(Y134&gt;X134,1,0))</f>
        <v>0</v>
      </c>
      <c r="AB134" s="8">
        <v>0</v>
      </c>
      <c r="AC134" s="9">
        <v>0</v>
      </c>
      <c r="AD134" s="5">
        <f>IF(AB134=AC134,0,IF(AB134&gt;AC134,1,0))</f>
        <v>0</v>
      </c>
      <c r="AE134" s="6">
        <f>IF(AB134=AC134,0,IF(AC134&gt;AB134,1,0))</f>
        <v>0</v>
      </c>
      <c r="AF134" s="8">
        <v>0</v>
      </c>
      <c r="AG134" s="9">
        <v>0</v>
      </c>
      <c r="AH134" s="5">
        <f t="shared" ref="AH134:AH136" si="74">IF(AF134=AG134,0,IF(AF134&gt;AG134,1,0))</f>
        <v>0</v>
      </c>
      <c r="AI134" s="6">
        <f t="shared" ref="AI134:AI136" si="75">IF(AF134=AG134,0,IF(AG134&gt;AF134,1,0))</f>
        <v>0</v>
      </c>
    </row>
    <row r="135" spans="2:35" x14ac:dyDescent="0.35">
      <c r="B135" s="37" t="s">
        <v>59</v>
      </c>
      <c r="C135" s="4"/>
      <c r="D135" s="4">
        <f t="shared" si="72"/>
        <v>0</v>
      </c>
      <c r="E135" s="4">
        <f t="shared" si="70"/>
        <v>0</v>
      </c>
      <c r="F135" s="4">
        <f t="shared" si="70"/>
        <v>0</v>
      </c>
      <c r="G135" s="4">
        <f t="shared" si="71"/>
        <v>0</v>
      </c>
      <c r="H135" s="4">
        <f t="shared" si="71"/>
        <v>0</v>
      </c>
      <c r="I135" s="37" t="s">
        <v>59</v>
      </c>
      <c r="J135" s="4"/>
      <c r="K135" s="4">
        <f t="shared" si="73"/>
        <v>0</v>
      </c>
      <c r="L135" s="3">
        <f>F135</f>
        <v>0</v>
      </c>
      <c r="M135" s="3">
        <f>E135</f>
        <v>0</v>
      </c>
      <c r="N135" s="3">
        <f>H135</f>
        <v>0</v>
      </c>
      <c r="O135" s="10">
        <f>G135</f>
        <v>0</v>
      </c>
      <c r="P135" s="8">
        <v>0</v>
      </c>
      <c r="Q135" s="9">
        <v>0</v>
      </c>
      <c r="R135" s="5">
        <f>IF(P135=Q135,0,IF(P135&gt;Q135,1,0))</f>
        <v>0</v>
      </c>
      <c r="S135" s="6">
        <f>IF(P135=Q135,0,IF(Q135&gt;P135,1,0))</f>
        <v>0</v>
      </c>
      <c r="T135" s="8">
        <v>0</v>
      </c>
      <c r="U135" s="9">
        <v>0</v>
      </c>
      <c r="V135" s="5">
        <f>IF(T135=U135,0,IF(T135&gt;U135,1,0))</f>
        <v>0</v>
      </c>
      <c r="W135" s="6">
        <f>IF(T135=U135,0,IF(U135&gt;T135,1,0))</f>
        <v>0</v>
      </c>
      <c r="X135" s="8">
        <v>0</v>
      </c>
      <c r="Y135" s="9">
        <v>0</v>
      </c>
      <c r="Z135" s="5">
        <f>IF(X135=Y135,0,IF(X135&gt;Y135,1,0))</f>
        <v>0</v>
      </c>
      <c r="AA135" s="6">
        <f>IF(X135=Y135,0,IF(Y135&gt;X135,1,0))</f>
        <v>0</v>
      </c>
      <c r="AB135" s="8">
        <v>0</v>
      </c>
      <c r="AC135" s="9">
        <v>0</v>
      </c>
      <c r="AD135" s="5">
        <f>IF(AB135=AC135,0,IF(AB135&gt;AC135,1,0))</f>
        <v>0</v>
      </c>
      <c r="AE135" s="6">
        <f>IF(AB135=AC135,0,IF(AC135&gt;AB135,1,0))</f>
        <v>0</v>
      </c>
      <c r="AF135" s="8">
        <v>0</v>
      </c>
      <c r="AG135" s="9">
        <v>0</v>
      </c>
      <c r="AH135" s="5">
        <f t="shared" si="74"/>
        <v>0</v>
      </c>
      <c r="AI135" s="6">
        <f t="shared" si="75"/>
        <v>0</v>
      </c>
    </row>
    <row r="136" spans="2:35" x14ac:dyDescent="0.35">
      <c r="B136" s="37" t="s">
        <v>60</v>
      </c>
      <c r="C136" s="4"/>
      <c r="D136" s="4">
        <f t="shared" si="72"/>
        <v>0</v>
      </c>
      <c r="E136" s="4">
        <f t="shared" si="70"/>
        <v>0</v>
      </c>
      <c r="F136" s="4">
        <f t="shared" si="70"/>
        <v>0</v>
      </c>
      <c r="G136" s="4">
        <f t="shared" si="71"/>
        <v>0</v>
      </c>
      <c r="H136" s="4">
        <f t="shared" si="71"/>
        <v>0</v>
      </c>
      <c r="I136" s="37" t="s">
        <v>60</v>
      </c>
      <c r="J136" s="4"/>
      <c r="K136" s="4">
        <f t="shared" si="73"/>
        <v>0</v>
      </c>
      <c r="L136" s="3">
        <f>F136</f>
        <v>0</v>
      </c>
      <c r="M136" s="3">
        <f>E136</f>
        <v>0</v>
      </c>
      <c r="N136" s="3">
        <f>H136</f>
        <v>0</v>
      </c>
      <c r="O136" s="10">
        <f>G136</f>
        <v>0</v>
      </c>
      <c r="P136" s="8">
        <v>0</v>
      </c>
      <c r="Q136" s="9">
        <v>0</v>
      </c>
      <c r="R136" s="5">
        <f>IF(P136=Q136,0,IF(P136&gt;Q136,1,0))</f>
        <v>0</v>
      </c>
      <c r="S136" s="6">
        <f>IF(P136=Q136,0,IF(Q136&gt;P136,1,0))</f>
        <v>0</v>
      </c>
      <c r="T136" s="8">
        <v>0</v>
      </c>
      <c r="U136" s="9">
        <v>0</v>
      </c>
      <c r="V136" s="5">
        <f>IF(T136=U136,0,IF(T136&gt;U136,1,0))</f>
        <v>0</v>
      </c>
      <c r="W136" s="6">
        <f>IF(T136=U136,0,IF(U136&gt;T136,1,0))</f>
        <v>0</v>
      </c>
      <c r="X136" s="8">
        <v>0</v>
      </c>
      <c r="Y136" s="9">
        <v>0</v>
      </c>
      <c r="Z136" s="5">
        <f>IF(X136=Y136,0,IF(X136&gt;Y136,1,0))</f>
        <v>0</v>
      </c>
      <c r="AA136" s="6">
        <f>IF(X136=Y136,0,IF(Y136&gt;X136,1,0))</f>
        <v>0</v>
      </c>
      <c r="AB136" s="8">
        <v>0</v>
      </c>
      <c r="AC136" s="9">
        <v>0</v>
      </c>
      <c r="AD136" s="5">
        <f>IF(AB136=AC136,0,IF(AB136&gt;AC136,1,0))</f>
        <v>0</v>
      </c>
      <c r="AE136" s="6">
        <f>IF(AB136=AC136,0,IF(AC136&gt;AB136,1,0))</f>
        <v>0</v>
      </c>
      <c r="AF136" s="8">
        <v>0</v>
      </c>
      <c r="AG136" s="9">
        <v>0</v>
      </c>
      <c r="AH136" s="5">
        <f t="shared" si="74"/>
        <v>0</v>
      </c>
      <c r="AI136" s="6">
        <f t="shared" si="75"/>
        <v>0</v>
      </c>
    </row>
    <row r="137" spans="2:35" x14ac:dyDescent="0.35">
      <c r="B137" s="4" t="s">
        <v>64</v>
      </c>
      <c r="C137" s="4"/>
      <c r="D137" s="4">
        <f>SUM(D133:D136)</f>
        <v>0</v>
      </c>
      <c r="E137" s="4"/>
      <c r="F137" s="4"/>
      <c r="G137" s="4"/>
      <c r="H137" s="4"/>
      <c r="I137" s="4"/>
      <c r="J137" s="4"/>
      <c r="K137" s="4">
        <f>SUM(K133:K136)</f>
        <v>0</v>
      </c>
      <c r="L137" s="3"/>
      <c r="M137" s="3"/>
      <c r="N137" s="3"/>
      <c r="O137" s="10"/>
      <c r="P137" s="21"/>
      <c r="Q137" s="22"/>
      <c r="R137" s="5"/>
      <c r="S137" s="6"/>
      <c r="T137" s="21"/>
      <c r="U137" s="22"/>
      <c r="V137" s="5"/>
      <c r="W137" s="6"/>
      <c r="X137" s="21"/>
      <c r="Y137" s="22"/>
      <c r="Z137" s="5"/>
      <c r="AA137" s="6"/>
      <c r="AB137" s="21"/>
      <c r="AC137" s="22"/>
      <c r="AD137" s="5"/>
      <c r="AE137" s="6"/>
      <c r="AF137" s="21"/>
      <c r="AG137" s="22"/>
      <c r="AH137" s="5"/>
      <c r="AI137" s="6"/>
    </row>
    <row r="138" spans="2:35" ht="15" thickBot="1" x14ac:dyDescent="0.4">
      <c r="B138" s="4" t="s">
        <v>61</v>
      </c>
      <c r="C138" s="4"/>
      <c r="D138" s="4"/>
      <c r="E138" s="24">
        <f>IF(SUM(D133:D136)&gt;2,$D$13,IF(SUM(D133:D136)&lt;2,0,IF(G140&gt;H140,$D$13,IF(G140&lt;H140,0,IF(E133&gt;F133,$D$13,0)))))</f>
        <v>0</v>
      </c>
      <c r="F138" s="24"/>
      <c r="G138" s="24"/>
      <c r="H138" s="24"/>
      <c r="I138" s="4" t="s">
        <v>61</v>
      </c>
      <c r="J138" s="24"/>
      <c r="K138" s="4"/>
      <c r="L138" s="1">
        <f>IF(SUM(K133:K136)&gt;2,$D$13,IF(SUM(K133:K136)&lt;2,0,IF(N140&gt;O140,$D$13,IF(N140&lt;O140,0,IF(L133&gt;M133,$D$13,0)))))</f>
        <v>0</v>
      </c>
      <c r="M138" s="1"/>
      <c r="N138" s="1"/>
      <c r="O138" s="6"/>
      <c r="P138" s="12">
        <f>SUM(P133:P136)</f>
        <v>0</v>
      </c>
      <c r="Q138" s="13">
        <f t="shared" ref="Q138:AG138" si="76">SUM(Q133:Q136)</f>
        <v>0</v>
      </c>
      <c r="R138" s="14">
        <f t="shared" si="76"/>
        <v>0</v>
      </c>
      <c r="S138" s="10">
        <f t="shared" si="76"/>
        <v>0</v>
      </c>
      <c r="T138" s="12">
        <f t="shared" si="76"/>
        <v>0</v>
      </c>
      <c r="U138" s="13">
        <f t="shared" si="76"/>
        <v>0</v>
      </c>
      <c r="V138" s="14">
        <f t="shared" si="76"/>
        <v>0</v>
      </c>
      <c r="W138" s="10">
        <f t="shared" si="76"/>
        <v>0</v>
      </c>
      <c r="X138" s="12">
        <f t="shared" si="76"/>
        <v>0</v>
      </c>
      <c r="Y138" s="13">
        <f t="shared" si="76"/>
        <v>0</v>
      </c>
      <c r="Z138" s="14">
        <f t="shared" si="76"/>
        <v>0</v>
      </c>
      <c r="AA138" s="10">
        <f t="shared" si="76"/>
        <v>0</v>
      </c>
      <c r="AB138" s="12">
        <f t="shared" si="76"/>
        <v>0</v>
      </c>
      <c r="AC138" s="13">
        <f t="shared" si="76"/>
        <v>0</v>
      </c>
      <c r="AD138" s="14">
        <f t="shared" si="76"/>
        <v>0</v>
      </c>
      <c r="AE138" s="10">
        <f t="shared" si="76"/>
        <v>0</v>
      </c>
      <c r="AF138" s="12">
        <f t="shared" si="76"/>
        <v>0</v>
      </c>
      <c r="AG138" s="13">
        <f t="shared" si="76"/>
        <v>0</v>
      </c>
      <c r="AH138" s="14"/>
      <c r="AI138" s="10"/>
    </row>
    <row r="139" spans="2:35" x14ac:dyDescent="0.35">
      <c r="B139" s="4" t="s">
        <v>62</v>
      </c>
      <c r="C139" s="4"/>
      <c r="D139" s="4"/>
      <c r="E139" s="25">
        <v>0</v>
      </c>
      <c r="F139" s="24"/>
      <c r="G139" s="24"/>
      <c r="H139" s="24"/>
      <c r="I139" s="4" t="s">
        <v>62</v>
      </c>
      <c r="J139" s="24"/>
      <c r="K139" s="4"/>
      <c r="L139" s="2">
        <v>0</v>
      </c>
      <c r="M139" s="1"/>
      <c r="N139" s="1"/>
      <c r="O139" s="1"/>
    </row>
    <row r="140" spans="2:35" s="45" customFormat="1" x14ac:dyDescent="0.35">
      <c r="B140" s="44" t="s">
        <v>63</v>
      </c>
      <c r="C140" s="44">
        <f>IF(G140+H140&gt;0,1,0)</f>
        <v>0</v>
      </c>
      <c r="D140" s="44"/>
      <c r="E140" s="44">
        <f>SUM(E133:E139)</f>
        <v>0</v>
      </c>
      <c r="F140" s="44">
        <f>SUM(F133:F139)</f>
        <v>0</v>
      </c>
      <c r="G140" s="44">
        <f>SUM(G133:G139)</f>
        <v>0</v>
      </c>
      <c r="H140" s="44">
        <f>SUM(H133:H139)</f>
        <v>0</v>
      </c>
      <c r="I140" s="44" t="s">
        <v>63</v>
      </c>
      <c r="J140" s="44">
        <f>IF(C140=1,1,0)</f>
        <v>0</v>
      </c>
      <c r="K140" s="44"/>
      <c r="L140" s="44">
        <f>SUM(L133:L139)</f>
        <v>0</v>
      </c>
      <c r="M140" s="44">
        <f>SUM(M133:M139)</f>
        <v>0</v>
      </c>
      <c r="N140" s="44">
        <f>SUM(N133:N139)</f>
        <v>0</v>
      </c>
      <c r="O140" s="44">
        <f>SUM(O133:O139)</f>
        <v>0</v>
      </c>
    </row>
    <row r="141" spans="2:35" ht="15" thickBot="1" x14ac:dyDescent="0.4"/>
    <row r="142" spans="2:35" ht="15" thickBot="1" x14ac:dyDescent="0.4">
      <c r="B142" s="56" t="str">
        <f>E4</f>
        <v>Grampian</v>
      </c>
      <c r="C142" s="57"/>
      <c r="D142" s="57"/>
      <c r="E142" s="57"/>
      <c r="F142" s="57"/>
      <c r="G142" s="57"/>
      <c r="H142" s="58"/>
      <c r="I142" s="56" t="str">
        <f>H4</f>
        <v>West</v>
      </c>
      <c r="J142" s="57"/>
      <c r="K142" s="57"/>
      <c r="L142" s="57"/>
      <c r="M142" s="57"/>
      <c r="N142" s="57"/>
      <c r="O142" s="58"/>
      <c r="P142" s="54" t="s">
        <v>42</v>
      </c>
      <c r="Q142" s="55"/>
      <c r="R142" s="53"/>
      <c r="S142" s="53"/>
      <c r="T142" s="54" t="s">
        <v>43</v>
      </c>
      <c r="U142" s="55"/>
      <c r="V142" s="53"/>
      <c r="W142" s="53"/>
      <c r="X142" s="54" t="s">
        <v>44</v>
      </c>
      <c r="Y142" s="55"/>
      <c r="Z142" s="53"/>
      <c r="AA142" s="53"/>
      <c r="AB142" s="54" t="s">
        <v>45</v>
      </c>
      <c r="AC142" s="55"/>
      <c r="AD142" s="53"/>
      <c r="AE142" s="53"/>
      <c r="AF142" s="54" t="s">
        <v>46</v>
      </c>
      <c r="AG142" s="55"/>
      <c r="AH142" s="53"/>
      <c r="AI142" s="53"/>
    </row>
    <row r="143" spans="2:35" s="26" customFormat="1" ht="50.25" customHeight="1" x14ac:dyDescent="0.35">
      <c r="B143" s="38" t="s">
        <v>47</v>
      </c>
      <c r="C143" s="38" t="s">
        <v>9</v>
      </c>
      <c r="D143" s="38" t="s">
        <v>48</v>
      </c>
      <c r="E143" s="38" t="s">
        <v>49</v>
      </c>
      <c r="F143" s="38" t="s">
        <v>50</v>
      </c>
      <c r="G143" s="38" t="s">
        <v>51</v>
      </c>
      <c r="H143" s="38" t="s">
        <v>52</v>
      </c>
      <c r="I143" s="38" t="s">
        <v>47</v>
      </c>
      <c r="J143" s="38" t="s">
        <v>9</v>
      </c>
      <c r="K143" s="38" t="s">
        <v>48</v>
      </c>
      <c r="L143" s="38" t="s">
        <v>49</v>
      </c>
      <c r="M143" s="38" t="s">
        <v>50</v>
      </c>
      <c r="N143" s="38" t="s">
        <v>51</v>
      </c>
      <c r="O143" s="38" t="s">
        <v>52</v>
      </c>
      <c r="P143" s="39" t="s">
        <v>53</v>
      </c>
      <c r="Q143" s="40" t="s">
        <v>54</v>
      </c>
      <c r="R143" s="41" t="s">
        <v>55</v>
      </c>
      <c r="S143" s="42" t="s">
        <v>56</v>
      </c>
      <c r="T143" s="39" t="s">
        <v>53</v>
      </c>
      <c r="U143" s="40" t="s">
        <v>54</v>
      </c>
      <c r="V143" s="41" t="s">
        <v>55</v>
      </c>
      <c r="W143" s="42" t="s">
        <v>56</v>
      </c>
      <c r="X143" s="39" t="s">
        <v>53</v>
      </c>
      <c r="Y143" s="40" t="s">
        <v>54</v>
      </c>
      <c r="Z143" s="41" t="s">
        <v>55</v>
      </c>
      <c r="AA143" s="42" t="s">
        <v>56</v>
      </c>
      <c r="AB143" s="39" t="s">
        <v>53</v>
      </c>
      <c r="AC143" s="40" t="s">
        <v>54</v>
      </c>
      <c r="AD143" s="41" t="s">
        <v>53</v>
      </c>
      <c r="AE143" s="42" t="s">
        <v>54</v>
      </c>
      <c r="AF143" s="39" t="s">
        <v>53</v>
      </c>
      <c r="AG143" s="40" t="s">
        <v>54</v>
      </c>
      <c r="AH143" s="33" t="s">
        <v>55</v>
      </c>
      <c r="AI143" s="34" t="s">
        <v>56</v>
      </c>
    </row>
    <row r="144" spans="2:35" x14ac:dyDescent="0.35">
      <c r="B144" s="37" t="s">
        <v>103</v>
      </c>
      <c r="C144" s="4"/>
      <c r="D144" s="4">
        <f>IF(E144=3,1,0)</f>
        <v>0</v>
      </c>
      <c r="E144" s="4">
        <f t="shared" ref="E144:F147" si="77">SUM(R144,V144,Z144,AD144,AH144)</f>
        <v>0</v>
      </c>
      <c r="F144" s="4">
        <f t="shared" si="77"/>
        <v>3</v>
      </c>
      <c r="G144" s="4">
        <f t="shared" ref="G144:H147" si="78">SUM(P144,T144,X144,AB144,AF144)</f>
        <v>9</v>
      </c>
      <c r="H144" s="4">
        <f t="shared" si="78"/>
        <v>33</v>
      </c>
      <c r="I144" s="37" t="s">
        <v>100</v>
      </c>
      <c r="J144" s="4"/>
      <c r="K144" s="4">
        <f>IF(L144=3,1,0)</f>
        <v>1</v>
      </c>
      <c r="L144" s="3">
        <f>F144</f>
        <v>3</v>
      </c>
      <c r="M144" s="3">
        <f>E144</f>
        <v>0</v>
      </c>
      <c r="N144" s="3">
        <f>H144</f>
        <v>33</v>
      </c>
      <c r="O144" s="10">
        <f>G144</f>
        <v>9</v>
      </c>
      <c r="P144" s="8">
        <v>4</v>
      </c>
      <c r="Q144" s="9">
        <v>11</v>
      </c>
      <c r="R144" s="5">
        <f>IF(P144=Q144,0,IF(P144&gt;Q144,1,0))</f>
        <v>0</v>
      </c>
      <c r="S144" s="6">
        <f>IF(P144=Q144,0,IF(Q144&gt;P144,1,0))</f>
        <v>1</v>
      </c>
      <c r="T144" s="8">
        <v>2</v>
      </c>
      <c r="U144" s="9">
        <v>11</v>
      </c>
      <c r="V144" s="5">
        <f>IF(T144=U144,0,IF(T144&gt;U144,1,0))</f>
        <v>0</v>
      </c>
      <c r="W144" s="6">
        <f>IF(T144=U144,0,IF(U144&gt;T144,1,0))</f>
        <v>1</v>
      </c>
      <c r="X144" s="8">
        <v>3</v>
      </c>
      <c r="Y144" s="9">
        <v>11</v>
      </c>
      <c r="Z144" s="5">
        <f>IF(X144=Y144,0,IF(X144&gt;Y144,1,0))</f>
        <v>0</v>
      </c>
      <c r="AA144" s="6">
        <f>IF(X144=Y144,0,IF(Y144&gt;X144,1,0))</f>
        <v>1</v>
      </c>
      <c r="AB144" s="8">
        <v>0</v>
      </c>
      <c r="AC144" s="9">
        <v>0</v>
      </c>
      <c r="AD144" s="5">
        <f>IF(AB144=AC144,0,IF(AB144&gt;AC144,1,0))</f>
        <v>0</v>
      </c>
      <c r="AE144" s="6">
        <f>IF(AB144=AC144,0,IF(AC144&gt;AB144,1,0))</f>
        <v>0</v>
      </c>
      <c r="AF144" s="8">
        <v>0</v>
      </c>
      <c r="AG144" s="9">
        <v>0</v>
      </c>
      <c r="AH144" s="5">
        <f>IF(AF144=AG144,0,IF(AF144&gt;AG144,1,0))</f>
        <v>0</v>
      </c>
      <c r="AI144" s="6">
        <f>IF(AF144=AG144,0,IF(AG144&gt;AF144,1,0))</f>
        <v>0</v>
      </c>
    </row>
    <row r="145" spans="2:35" x14ac:dyDescent="0.35">
      <c r="B145" s="37" t="s">
        <v>108</v>
      </c>
      <c r="C145" s="4"/>
      <c r="D145" s="4">
        <f t="shared" ref="D145:D147" si="79">IF(E145=3,1,0)</f>
        <v>0</v>
      </c>
      <c r="E145" s="4">
        <f t="shared" si="77"/>
        <v>0</v>
      </c>
      <c r="F145" s="4">
        <f t="shared" si="77"/>
        <v>3</v>
      </c>
      <c r="G145" s="4">
        <f t="shared" si="78"/>
        <v>10</v>
      </c>
      <c r="H145" s="4">
        <f t="shared" si="78"/>
        <v>33</v>
      </c>
      <c r="I145" s="37" t="s">
        <v>105</v>
      </c>
      <c r="J145" s="4"/>
      <c r="K145" s="4">
        <f t="shared" ref="K145:K147" si="80">IF(L145=3,1,0)</f>
        <v>1</v>
      </c>
      <c r="L145" s="3">
        <f>F145</f>
        <v>3</v>
      </c>
      <c r="M145" s="3">
        <f>E145</f>
        <v>0</v>
      </c>
      <c r="N145" s="3">
        <f>H145</f>
        <v>33</v>
      </c>
      <c r="O145" s="10">
        <f>G145</f>
        <v>10</v>
      </c>
      <c r="P145" s="8">
        <v>1</v>
      </c>
      <c r="Q145" s="9">
        <v>11</v>
      </c>
      <c r="R145" s="5">
        <f>IF(P145=Q145,0,IF(P145&gt;Q145,1,0))</f>
        <v>0</v>
      </c>
      <c r="S145" s="6">
        <f>IF(P145=Q145,0,IF(Q145&gt;P145,1,0))</f>
        <v>1</v>
      </c>
      <c r="T145" s="8">
        <v>4</v>
      </c>
      <c r="U145" s="9">
        <v>11</v>
      </c>
      <c r="V145" s="5">
        <f>IF(T145=U145,0,IF(T145&gt;U145,1,0))</f>
        <v>0</v>
      </c>
      <c r="W145" s="6">
        <f>IF(T145=U145,0,IF(U145&gt;T145,1,0))</f>
        <v>1</v>
      </c>
      <c r="X145" s="8">
        <v>5</v>
      </c>
      <c r="Y145" s="9">
        <v>11</v>
      </c>
      <c r="Z145" s="5">
        <f>IF(X145=Y145,0,IF(X145&gt;Y145,1,0))</f>
        <v>0</v>
      </c>
      <c r="AA145" s="6">
        <f>IF(X145=Y145,0,IF(Y145&gt;X145,1,0))</f>
        <v>1</v>
      </c>
      <c r="AB145" s="8">
        <v>0</v>
      </c>
      <c r="AC145" s="9">
        <v>0</v>
      </c>
      <c r="AD145" s="5">
        <f>IF(AB145=AC145,0,IF(AB145&gt;AC145,1,0))</f>
        <v>0</v>
      </c>
      <c r="AE145" s="6">
        <f>IF(AB145=AC145,0,IF(AC145&gt;AB145,1,0))</f>
        <v>0</v>
      </c>
      <c r="AF145" s="8">
        <v>0</v>
      </c>
      <c r="AG145" s="9">
        <v>0</v>
      </c>
      <c r="AH145" s="5">
        <f t="shared" ref="AH145:AH147" si="81">IF(AF145=AG145,0,IF(AF145&gt;AG145,1,0))</f>
        <v>0</v>
      </c>
      <c r="AI145" s="6">
        <f t="shared" ref="AI145:AI147" si="82">IF(AF145=AG145,0,IF(AG145&gt;AF145,1,0))</f>
        <v>0</v>
      </c>
    </row>
    <row r="146" spans="2:35" x14ac:dyDescent="0.35">
      <c r="B146" s="37" t="s">
        <v>113</v>
      </c>
      <c r="C146" s="4"/>
      <c r="D146" s="4">
        <f t="shared" si="79"/>
        <v>0</v>
      </c>
      <c r="E146" s="4">
        <f t="shared" si="77"/>
        <v>0</v>
      </c>
      <c r="F146" s="4">
        <f t="shared" si="77"/>
        <v>3</v>
      </c>
      <c r="G146" s="4">
        <f t="shared" si="78"/>
        <v>4</v>
      </c>
      <c r="H146" s="4">
        <f t="shared" si="78"/>
        <v>33</v>
      </c>
      <c r="I146" s="37" t="s">
        <v>110</v>
      </c>
      <c r="J146" s="4"/>
      <c r="K146" s="4">
        <f t="shared" si="80"/>
        <v>1</v>
      </c>
      <c r="L146" s="3">
        <f>F146</f>
        <v>3</v>
      </c>
      <c r="M146" s="3">
        <f>E146</f>
        <v>0</v>
      </c>
      <c r="N146" s="3">
        <f>H146</f>
        <v>33</v>
      </c>
      <c r="O146" s="10">
        <f>G146</f>
        <v>4</v>
      </c>
      <c r="P146" s="8">
        <v>1</v>
      </c>
      <c r="Q146" s="9">
        <v>11</v>
      </c>
      <c r="R146" s="5">
        <f>IF(P146=Q146,0,IF(P146&gt;Q146,1,0))</f>
        <v>0</v>
      </c>
      <c r="S146" s="6">
        <f>IF(P146=Q146,0,IF(Q146&gt;P146,1,0))</f>
        <v>1</v>
      </c>
      <c r="T146" s="8">
        <v>1</v>
      </c>
      <c r="U146" s="9">
        <v>11</v>
      </c>
      <c r="V146" s="5">
        <f>IF(T146=U146,0,IF(T146&gt;U146,1,0))</f>
        <v>0</v>
      </c>
      <c r="W146" s="6">
        <f>IF(T146=U146,0,IF(U146&gt;T146,1,0))</f>
        <v>1</v>
      </c>
      <c r="X146" s="8">
        <v>2</v>
      </c>
      <c r="Y146" s="9">
        <v>11</v>
      </c>
      <c r="Z146" s="5">
        <f>IF(X146=Y146,0,IF(X146&gt;Y146,1,0))</f>
        <v>0</v>
      </c>
      <c r="AA146" s="6">
        <f>IF(X146=Y146,0,IF(Y146&gt;X146,1,0))</f>
        <v>1</v>
      </c>
      <c r="AB146" s="8">
        <v>0</v>
      </c>
      <c r="AC146" s="9">
        <v>0</v>
      </c>
      <c r="AD146" s="5">
        <f>IF(AB146=AC146,0,IF(AB146&gt;AC146,1,0))</f>
        <v>0</v>
      </c>
      <c r="AE146" s="6">
        <f>IF(AB146=AC146,0,IF(AC146&gt;AB146,1,0))</f>
        <v>0</v>
      </c>
      <c r="AF146" s="8">
        <v>0</v>
      </c>
      <c r="AG146" s="9">
        <v>0</v>
      </c>
      <c r="AH146" s="5">
        <f t="shared" si="81"/>
        <v>0</v>
      </c>
      <c r="AI146" s="6">
        <f t="shared" si="82"/>
        <v>0</v>
      </c>
    </row>
    <row r="147" spans="2:35" x14ac:dyDescent="0.35">
      <c r="B147" s="37" t="s">
        <v>168</v>
      </c>
      <c r="C147" s="4"/>
      <c r="D147" s="4">
        <f t="shared" si="79"/>
        <v>0</v>
      </c>
      <c r="E147" s="4">
        <f t="shared" si="77"/>
        <v>0</v>
      </c>
      <c r="F147" s="4">
        <f t="shared" si="77"/>
        <v>3</v>
      </c>
      <c r="G147" s="4">
        <f t="shared" si="78"/>
        <v>7</v>
      </c>
      <c r="H147" s="4">
        <f t="shared" si="78"/>
        <v>33</v>
      </c>
      <c r="I147" s="37" t="s">
        <v>115</v>
      </c>
      <c r="J147" s="4"/>
      <c r="K147" s="4">
        <f t="shared" si="80"/>
        <v>1</v>
      </c>
      <c r="L147" s="3">
        <f>F147</f>
        <v>3</v>
      </c>
      <c r="M147" s="3">
        <f>E147</f>
        <v>0</v>
      </c>
      <c r="N147" s="3">
        <f>H147</f>
        <v>33</v>
      </c>
      <c r="O147" s="10">
        <f>G147</f>
        <v>7</v>
      </c>
      <c r="P147" s="8">
        <v>2</v>
      </c>
      <c r="Q147" s="9">
        <v>11</v>
      </c>
      <c r="R147" s="5">
        <f>IF(P147=Q147,0,IF(P147&gt;Q147,1,0))</f>
        <v>0</v>
      </c>
      <c r="S147" s="6">
        <f>IF(P147=Q147,0,IF(Q147&gt;P147,1,0))</f>
        <v>1</v>
      </c>
      <c r="T147" s="8">
        <v>3</v>
      </c>
      <c r="U147" s="9">
        <v>11</v>
      </c>
      <c r="V147" s="5">
        <f>IF(T147=U147,0,IF(T147&gt;U147,1,0))</f>
        <v>0</v>
      </c>
      <c r="W147" s="6">
        <f>IF(T147=U147,0,IF(U147&gt;T147,1,0))</f>
        <v>1</v>
      </c>
      <c r="X147" s="8">
        <v>2</v>
      </c>
      <c r="Y147" s="9">
        <v>11</v>
      </c>
      <c r="Z147" s="5">
        <f>IF(X147=Y147,0,IF(X147&gt;Y147,1,0))</f>
        <v>0</v>
      </c>
      <c r="AA147" s="6">
        <f>IF(X147=Y147,0,IF(Y147&gt;X147,1,0))</f>
        <v>1</v>
      </c>
      <c r="AB147" s="8">
        <v>0</v>
      </c>
      <c r="AC147" s="9">
        <v>0</v>
      </c>
      <c r="AD147" s="5">
        <f>IF(AB147=AC147,0,IF(AB147&gt;AC147,1,0))</f>
        <v>0</v>
      </c>
      <c r="AE147" s="6">
        <f>IF(AB147=AC147,0,IF(AC147&gt;AB147,1,0))</f>
        <v>0</v>
      </c>
      <c r="AF147" s="8">
        <v>0</v>
      </c>
      <c r="AG147" s="9">
        <v>0</v>
      </c>
      <c r="AH147" s="5">
        <f t="shared" si="81"/>
        <v>0</v>
      </c>
      <c r="AI147" s="6">
        <f t="shared" si="82"/>
        <v>0</v>
      </c>
    </row>
    <row r="148" spans="2:35" x14ac:dyDescent="0.35">
      <c r="B148" s="4" t="s">
        <v>64</v>
      </c>
      <c r="C148" s="4"/>
      <c r="D148" s="4">
        <f>SUM(D144:D147)</f>
        <v>0</v>
      </c>
      <c r="E148" s="4"/>
      <c r="F148" s="4"/>
      <c r="G148" s="4"/>
      <c r="H148" s="4"/>
      <c r="I148" s="4"/>
      <c r="J148" s="4"/>
      <c r="K148" s="4">
        <f>SUM(K144:K147)</f>
        <v>4</v>
      </c>
      <c r="L148" s="3"/>
      <c r="M148" s="3"/>
      <c r="N148" s="3"/>
      <c r="O148" s="10"/>
      <c r="P148" s="21"/>
      <c r="Q148" s="22"/>
      <c r="R148" s="5"/>
      <c r="S148" s="6"/>
      <c r="T148" s="21"/>
      <c r="U148" s="22"/>
      <c r="V148" s="5"/>
      <c r="W148" s="6"/>
      <c r="X148" s="21"/>
      <c r="Y148" s="22"/>
      <c r="Z148" s="5"/>
      <c r="AA148" s="6"/>
      <c r="AB148" s="21"/>
      <c r="AC148" s="22"/>
      <c r="AD148" s="5"/>
      <c r="AE148" s="6"/>
      <c r="AF148" s="21"/>
      <c r="AG148" s="22"/>
      <c r="AH148" s="5"/>
      <c r="AI148" s="6"/>
    </row>
    <row r="149" spans="2:35" ht="15" thickBot="1" x14ac:dyDescent="0.4">
      <c r="B149" s="4" t="s">
        <v>61</v>
      </c>
      <c r="C149" s="4"/>
      <c r="D149" s="4"/>
      <c r="E149" s="24">
        <f>IF(SUM(D144:D147)&gt;2,$D$13,IF(SUM(D144:D147)&lt;2,0,IF(G151&gt;H151,$D$13,IF(G151&lt;H151,0,IF(E144&gt;F144,$D$13,0)))))</f>
        <v>0</v>
      </c>
      <c r="F149" s="24"/>
      <c r="G149" s="24"/>
      <c r="H149" s="24"/>
      <c r="I149" s="4" t="s">
        <v>61</v>
      </c>
      <c r="J149" s="24"/>
      <c r="K149" s="4"/>
      <c r="L149" s="1">
        <f>IF(SUM(K144:K147)&gt;2,$D$13,IF(SUM(K144:K147)&lt;2,0,IF(N151&gt;O151,$D$13,IF(N151&lt;O151,0,IF(L144&gt;M144,$D$13,0)))))</f>
        <v>4</v>
      </c>
      <c r="M149" s="1"/>
      <c r="N149" s="1"/>
      <c r="O149" s="6"/>
      <c r="P149" s="12">
        <f>SUM(P144:P147)</f>
        <v>8</v>
      </c>
      <c r="Q149" s="13">
        <f t="shared" ref="Q149:AG149" si="83">SUM(Q144:Q147)</f>
        <v>44</v>
      </c>
      <c r="R149" s="14">
        <f t="shared" si="83"/>
        <v>0</v>
      </c>
      <c r="S149" s="10">
        <f t="shared" si="83"/>
        <v>4</v>
      </c>
      <c r="T149" s="12">
        <f t="shared" si="83"/>
        <v>10</v>
      </c>
      <c r="U149" s="13">
        <f t="shared" si="83"/>
        <v>44</v>
      </c>
      <c r="V149" s="14">
        <f t="shared" si="83"/>
        <v>0</v>
      </c>
      <c r="W149" s="10">
        <f t="shared" si="83"/>
        <v>4</v>
      </c>
      <c r="X149" s="12">
        <f t="shared" si="83"/>
        <v>12</v>
      </c>
      <c r="Y149" s="13">
        <f t="shared" si="83"/>
        <v>44</v>
      </c>
      <c r="Z149" s="14">
        <f t="shared" si="83"/>
        <v>0</v>
      </c>
      <c r="AA149" s="10">
        <f t="shared" si="83"/>
        <v>4</v>
      </c>
      <c r="AB149" s="12">
        <f t="shared" si="83"/>
        <v>0</v>
      </c>
      <c r="AC149" s="13">
        <f t="shared" si="83"/>
        <v>0</v>
      </c>
      <c r="AD149" s="14">
        <f t="shared" si="83"/>
        <v>0</v>
      </c>
      <c r="AE149" s="10">
        <f t="shared" si="83"/>
        <v>0</v>
      </c>
      <c r="AF149" s="12">
        <f t="shared" si="83"/>
        <v>0</v>
      </c>
      <c r="AG149" s="13">
        <f t="shared" si="83"/>
        <v>0</v>
      </c>
      <c r="AH149" s="14"/>
      <c r="AI149" s="10"/>
    </row>
    <row r="150" spans="2:35" x14ac:dyDescent="0.35">
      <c r="B150" s="4" t="s">
        <v>62</v>
      </c>
      <c r="C150" s="4"/>
      <c r="D150" s="4"/>
      <c r="E150" s="25">
        <v>0</v>
      </c>
      <c r="F150" s="24"/>
      <c r="G150" s="24"/>
      <c r="H150" s="24"/>
      <c r="I150" s="4" t="s">
        <v>62</v>
      </c>
      <c r="J150" s="24"/>
      <c r="K150" s="4"/>
      <c r="L150" s="2">
        <v>0</v>
      </c>
      <c r="M150" s="1"/>
      <c r="N150" s="1"/>
      <c r="O150" s="1"/>
    </row>
    <row r="151" spans="2:35" s="45" customFormat="1" x14ac:dyDescent="0.35">
      <c r="B151" s="44" t="s">
        <v>63</v>
      </c>
      <c r="C151" s="44">
        <f>IF(G151+H151&gt;0,1,0)</f>
        <v>1</v>
      </c>
      <c r="D151" s="44"/>
      <c r="E151" s="44">
        <f>SUM(E144:E150)</f>
        <v>0</v>
      </c>
      <c r="F151" s="44">
        <f>SUM(F144:F150)</f>
        <v>12</v>
      </c>
      <c r="G151" s="44">
        <f>SUM(G144:G150)</f>
        <v>30</v>
      </c>
      <c r="H151" s="44">
        <f>SUM(H144:H150)</f>
        <v>132</v>
      </c>
      <c r="I151" s="44" t="s">
        <v>63</v>
      </c>
      <c r="J151" s="44">
        <f>IF(C151=1,1,0)</f>
        <v>1</v>
      </c>
      <c r="K151" s="44"/>
      <c r="L151" s="44">
        <f>SUM(L144:L150)</f>
        <v>16</v>
      </c>
      <c r="M151" s="44">
        <f>SUM(M144:M150)</f>
        <v>0</v>
      </c>
      <c r="N151" s="44">
        <f>SUM(N144:N150)</f>
        <v>132</v>
      </c>
      <c r="O151" s="44">
        <f>SUM(O144:O150)</f>
        <v>30</v>
      </c>
    </row>
    <row r="152" spans="2:35" ht="15" thickBot="1" x14ac:dyDescent="0.4"/>
    <row r="153" spans="2:35" ht="15" thickBot="1" x14ac:dyDescent="0.4">
      <c r="B153" s="56" t="str">
        <f>F4</f>
        <v>Highlands &amp; Islands</v>
      </c>
      <c r="C153" s="57"/>
      <c r="D153" s="57"/>
      <c r="E153" s="57"/>
      <c r="F153" s="57"/>
      <c r="G153" s="57"/>
      <c r="H153" s="58"/>
      <c r="I153" s="56" t="str">
        <f>G4</f>
        <v>Tayside &amp; Fife</v>
      </c>
      <c r="J153" s="57"/>
      <c r="K153" s="57"/>
      <c r="L153" s="57"/>
      <c r="M153" s="57"/>
      <c r="N153" s="57"/>
      <c r="O153" s="58"/>
      <c r="P153" s="54" t="s">
        <v>42</v>
      </c>
      <c r="Q153" s="55"/>
      <c r="R153" s="53"/>
      <c r="S153" s="53"/>
      <c r="T153" s="54" t="s">
        <v>43</v>
      </c>
      <c r="U153" s="55"/>
      <c r="V153" s="53"/>
      <c r="W153" s="53"/>
      <c r="X153" s="54" t="s">
        <v>44</v>
      </c>
      <c r="Y153" s="55"/>
      <c r="Z153" s="53"/>
      <c r="AA153" s="53"/>
      <c r="AB153" s="54" t="s">
        <v>45</v>
      </c>
      <c r="AC153" s="55"/>
      <c r="AD153" s="53"/>
      <c r="AE153" s="53"/>
      <c r="AF153" s="54" t="s">
        <v>46</v>
      </c>
      <c r="AG153" s="55"/>
      <c r="AH153" s="53"/>
      <c r="AI153" s="53"/>
    </row>
    <row r="154" spans="2:35" s="26" customFormat="1" ht="50.25" customHeight="1" x14ac:dyDescent="0.35">
      <c r="B154" s="38" t="s">
        <v>47</v>
      </c>
      <c r="C154" s="38" t="s">
        <v>9</v>
      </c>
      <c r="D154" s="38" t="s">
        <v>48</v>
      </c>
      <c r="E154" s="38" t="s">
        <v>49</v>
      </c>
      <c r="F154" s="38" t="s">
        <v>50</v>
      </c>
      <c r="G154" s="38" t="s">
        <v>51</v>
      </c>
      <c r="H154" s="38" t="s">
        <v>52</v>
      </c>
      <c r="I154" s="38" t="s">
        <v>47</v>
      </c>
      <c r="J154" s="38" t="s">
        <v>9</v>
      </c>
      <c r="K154" s="38" t="s">
        <v>48</v>
      </c>
      <c r="L154" s="38" t="s">
        <v>49</v>
      </c>
      <c r="M154" s="38" t="s">
        <v>50</v>
      </c>
      <c r="N154" s="38" t="s">
        <v>51</v>
      </c>
      <c r="O154" s="38" t="s">
        <v>52</v>
      </c>
      <c r="P154" s="39" t="s">
        <v>53</v>
      </c>
      <c r="Q154" s="40" t="s">
        <v>54</v>
      </c>
      <c r="R154" s="41" t="s">
        <v>55</v>
      </c>
      <c r="S154" s="42" t="s">
        <v>56</v>
      </c>
      <c r="T154" s="39" t="s">
        <v>53</v>
      </c>
      <c r="U154" s="40" t="s">
        <v>54</v>
      </c>
      <c r="V154" s="41" t="s">
        <v>55</v>
      </c>
      <c r="W154" s="42" t="s">
        <v>56</v>
      </c>
      <c r="X154" s="39" t="s">
        <v>53</v>
      </c>
      <c r="Y154" s="40" t="s">
        <v>54</v>
      </c>
      <c r="Z154" s="41" t="s">
        <v>55</v>
      </c>
      <c r="AA154" s="42" t="s">
        <v>56</v>
      </c>
      <c r="AB154" s="39" t="s">
        <v>53</v>
      </c>
      <c r="AC154" s="40" t="s">
        <v>54</v>
      </c>
      <c r="AD154" s="41" t="s">
        <v>53</v>
      </c>
      <c r="AE154" s="42" t="s">
        <v>54</v>
      </c>
      <c r="AF154" s="39" t="s">
        <v>53</v>
      </c>
      <c r="AG154" s="40" t="s">
        <v>54</v>
      </c>
      <c r="AH154" s="33" t="s">
        <v>55</v>
      </c>
      <c r="AI154" s="34" t="s">
        <v>56</v>
      </c>
    </row>
    <row r="155" spans="2:35" x14ac:dyDescent="0.35">
      <c r="B155" s="37" t="s">
        <v>57</v>
      </c>
      <c r="C155" s="4"/>
      <c r="D155" s="4">
        <f>IF(E155=3,1,0)</f>
        <v>0</v>
      </c>
      <c r="E155" s="4">
        <f t="shared" ref="E155:F158" si="84">SUM(R155,V155,Z155,AD155,AH155)</f>
        <v>0</v>
      </c>
      <c r="F155" s="4">
        <f t="shared" si="84"/>
        <v>0</v>
      </c>
      <c r="G155" s="4">
        <f t="shared" ref="G155:H158" si="85">SUM(P155,T155,X155,AB155,AF155)</f>
        <v>0</v>
      </c>
      <c r="H155" s="4">
        <f t="shared" si="85"/>
        <v>0</v>
      </c>
      <c r="I155" s="37" t="s">
        <v>57</v>
      </c>
      <c r="J155" s="4"/>
      <c r="K155" s="4">
        <f>IF(L155=3,1,0)</f>
        <v>0</v>
      </c>
      <c r="L155" s="3">
        <f>F155</f>
        <v>0</v>
      </c>
      <c r="M155" s="3">
        <f>E155</f>
        <v>0</v>
      </c>
      <c r="N155" s="3">
        <f>H155</f>
        <v>0</v>
      </c>
      <c r="O155" s="10">
        <f>G155</f>
        <v>0</v>
      </c>
      <c r="P155" s="8">
        <v>0</v>
      </c>
      <c r="Q155" s="9">
        <v>0</v>
      </c>
      <c r="R155" s="5">
        <f>IF(P155=Q155,0,IF(P155&gt;Q155,1,0))</f>
        <v>0</v>
      </c>
      <c r="S155" s="6">
        <f>IF(P155=Q155,0,IF(Q155&gt;P155,1,0))</f>
        <v>0</v>
      </c>
      <c r="T155" s="8">
        <v>0</v>
      </c>
      <c r="U155" s="9">
        <v>0</v>
      </c>
      <c r="V155" s="5">
        <f>IF(T155=U155,0,IF(T155&gt;U155,1,0))</f>
        <v>0</v>
      </c>
      <c r="W155" s="6">
        <f>IF(T155=U155,0,IF(U155&gt;T155,1,0))</f>
        <v>0</v>
      </c>
      <c r="X155" s="8">
        <v>0</v>
      </c>
      <c r="Y155" s="9">
        <v>0</v>
      </c>
      <c r="Z155" s="5">
        <f>IF(X155=Y155,0,IF(X155&gt;Y155,1,0))</f>
        <v>0</v>
      </c>
      <c r="AA155" s="6">
        <f>IF(X155=Y155,0,IF(Y155&gt;X155,1,0))</f>
        <v>0</v>
      </c>
      <c r="AB155" s="8">
        <v>0</v>
      </c>
      <c r="AC155" s="9">
        <v>0</v>
      </c>
      <c r="AD155" s="5">
        <f>IF(AB155=AC155,0,IF(AB155&gt;AC155,1,0))</f>
        <v>0</v>
      </c>
      <c r="AE155" s="6">
        <f>IF(AB155=AC155,0,IF(AC155&gt;AB155,1,0))</f>
        <v>0</v>
      </c>
      <c r="AF155" s="8">
        <v>0</v>
      </c>
      <c r="AG155" s="9">
        <v>0</v>
      </c>
      <c r="AH155" s="5">
        <f>IF(AF155=AG155,0,IF(AF155&gt;AG155,1,0))</f>
        <v>0</v>
      </c>
      <c r="AI155" s="6">
        <f>IF(AF155=AG155,0,IF(AG155&gt;AF155,1,0))</f>
        <v>0</v>
      </c>
    </row>
    <row r="156" spans="2:35" x14ac:dyDescent="0.35">
      <c r="B156" s="37" t="s">
        <v>58</v>
      </c>
      <c r="C156" s="4"/>
      <c r="D156" s="4">
        <f t="shared" ref="D156:D158" si="86">IF(E156=3,1,0)</f>
        <v>0</v>
      </c>
      <c r="E156" s="4">
        <f t="shared" si="84"/>
        <v>0</v>
      </c>
      <c r="F156" s="4">
        <f t="shared" si="84"/>
        <v>0</v>
      </c>
      <c r="G156" s="4">
        <f t="shared" si="85"/>
        <v>0</v>
      </c>
      <c r="H156" s="4">
        <f t="shared" si="85"/>
        <v>0</v>
      </c>
      <c r="I156" s="37" t="s">
        <v>58</v>
      </c>
      <c r="J156" s="4"/>
      <c r="K156" s="4">
        <f t="shared" ref="K156:K158" si="87">IF(L156=3,1,0)</f>
        <v>0</v>
      </c>
      <c r="L156" s="3">
        <f>F156</f>
        <v>0</v>
      </c>
      <c r="M156" s="3">
        <f>E156</f>
        <v>0</v>
      </c>
      <c r="N156" s="3">
        <f>H156</f>
        <v>0</v>
      </c>
      <c r="O156" s="10">
        <f>G156</f>
        <v>0</v>
      </c>
      <c r="P156" s="8">
        <v>0</v>
      </c>
      <c r="Q156" s="9">
        <v>0</v>
      </c>
      <c r="R156" s="5">
        <f>IF(P156=Q156,0,IF(P156&gt;Q156,1,0))</f>
        <v>0</v>
      </c>
      <c r="S156" s="6">
        <f>IF(P156=Q156,0,IF(Q156&gt;P156,1,0))</f>
        <v>0</v>
      </c>
      <c r="T156" s="8">
        <v>0</v>
      </c>
      <c r="U156" s="9">
        <v>0</v>
      </c>
      <c r="V156" s="5">
        <f>IF(T156=U156,0,IF(T156&gt;U156,1,0))</f>
        <v>0</v>
      </c>
      <c r="W156" s="6">
        <f>IF(T156=U156,0,IF(U156&gt;T156,1,0))</f>
        <v>0</v>
      </c>
      <c r="X156" s="8">
        <v>0</v>
      </c>
      <c r="Y156" s="9">
        <v>0</v>
      </c>
      <c r="Z156" s="5">
        <f>IF(X156=Y156,0,IF(X156&gt;Y156,1,0))</f>
        <v>0</v>
      </c>
      <c r="AA156" s="6">
        <f>IF(X156=Y156,0,IF(Y156&gt;X156,1,0))</f>
        <v>0</v>
      </c>
      <c r="AB156" s="8">
        <v>0</v>
      </c>
      <c r="AC156" s="9">
        <v>0</v>
      </c>
      <c r="AD156" s="5">
        <f>IF(AB156=AC156,0,IF(AB156&gt;AC156,1,0))</f>
        <v>0</v>
      </c>
      <c r="AE156" s="6">
        <f>IF(AB156=AC156,0,IF(AC156&gt;AB156,1,0))</f>
        <v>0</v>
      </c>
      <c r="AF156" s="8">
        <v>0</v>
      </c>
      <c r="AG156" s="9">
        <v>0</v>
      </c>
      <c r="AH156" s="5">
        <f t="shared" ref="AH156:AH158" si="88">IF(AF156=AG156,0,IF(AF156&gt;AG156,1,0))</f>
        <v>0</v>
      </c>
      <c r="AI156" s="6">
        <f t="shared" ref="AI156:AI158" si="89">IF(AF156=AG156,0,IF(AG156&gt;AF156,1,0))</f>
        <v>0</v>
      </c>
    </row>
    <row r="157" spans="2:35" x14ac:dyDescent="0.35">
      <c r="B157" s="37" t="s">
        <v>59</v>
      </c>
      <c r="C157" s="4"/>
      <c r="D157" s="4">
        <f t="shared" si="86"/>
        <v>0</v>
      </c>
      <c r="E157" s="4">
        <f t="shared" si="84"/>
        <v>0</v>
      </c>
      <c r="F157" s="4">
        <f t="shared" si="84"/>
        <v>0</v>
      </c>
      <c r="G157" s="4">
        <f t="shared" si="85"/>
        <v>0</v>
      </c>
      <c r="H157" s="4">
        <f t="shared" si="85"/>
        <v>0</v>
      </c>
      <c r="I157" s="37" t="s">
        <v>59</v>
      </c>
      <c r="J157" s="4"/>
      <c r="K157" s="4">
        <f t="shared" si="87"/>
        <v>0</v>
      </c>
      <c r="L157" s="3">
        <f>F157</f>
        <v>0</v>
      </c>
      <c r="M157" s="3">
        <f>E157</f>
        <v>0</v>
      </c>
      <c r="N157" s="3">
        <f>H157</f>
        <v>0</v>
      </c>
      <c r="O157" s="10">
        <f>G157</f>
        <v>0</v>
      </c>
      <c r="P157" s="8">
        <v>0</v>
      </c>
      <c r="Q157" s="9">
        <v>0</v>
      </c>
      <c r="R157" s="5">
        <f>IF(P157=Q157,0,IF(P157&gt;Q157,1,0))</f>
        <v>0</v>
      </c>
      <c r="S157" s="6">
        <f>IF(P157=Q157,0,IF(Q157&gt;P157,1,0))</f>
        <v>0</v>
      </c>
      <c r="T157" s="8">
        <v>0</v>
      </c>
      <c r="U157" s="9">
        <v>0</v>
      </c>
      <c r="V157" s="5">
        <f>IF(T157=U157,0,IF(T157&gt;U157,1,0))</f>
        <v>0</v>
      </c>
      <c r="W157" s="6">
        <f>IF(T157=U157,0,IF(U157&gt;T157,1,0))</f>
        <v>0</v>
      </c>
      <c r="X157" s="8">
        <v>0</v>
      </c>
      <c r="Y157" s="9">
        <v>0</v>
      </c>
      <c r="Z157" s="5">
        <f>IF(X157=Y157,0,IF(X157&gt;Y157,1,0))</f>
        <v>0</v>
      </c>
      <c r="AA157" s="6">
        <f>IF(X157=Y157,0,IF(Y157&gt;X157,1,0))</f>
        <v>0</v>
      </c>
      <c r="AB157" s="8">
        <v>0</v>
      </c>
      <c r="AC157" s="9">
        <v>0</v>
      </c>
      <c r="AD157" s="5">
        <f>IF(AB157=AC157,0,IF(AB157&gt;AC157,1,0))</f>
        <v>0</v>
      </c>
      <c r="AE157" s="6">
        <f>IF(AB157=AC157,0,IF(AC157&gt;AB157,1,0))</f>
        <v>0</v>
      </c>
      <c r="AF157" s="8">
        <v>0</v>
      </c>
      <c r="AG157" s="9">
        <v>0</v>
      </c>
      <c r="AH157" s="5">
        <f t="shared" si="88"/>
        <v>0</v>
      </c>
      <c r="AI157" s="6">
        <f t="shared" si="89"/>
        <v>0</v>
      </c>
    </row>
    <row r="158" spans="2:35" x14ac:dyDescent="0.35">
      <c r="B158" s="37" t="s">
        <v>60</v>
      </c>
      <c r="C158" s="4"/>
      <c r="D158" s="4">
        <f t="shared" si="86"/>
        <v>0</v>
      </c>
      <c r="E158" s="4">
        <f t="shared" si="84"/>
        <v>0</v>
      </c>
      <c r="F158" s="4">
        <f t="shared" si="84"/>
        <v>0</v>
      </c>
      <c r="G158" s="4">
        <f t="shared" si="85"/>
        <v>0</v>
      </c>
      <c r="H158" s="4">
        <f t="shared" si="85"/>
        <v>0</v>
      </c>
      <c r="I158" s="37" t="s">
        <v>60</v>
      </c>
      <c r="J158" s="4"/>
      <c r="K158" s="4">
        <f t="shared" si="87"/>
        <v>0</v>
      </c>
      <c r="L158" s="3">
        <f>F158</f>
        <v>0</v>
      </c>
      <c r="M158" s="3">
        <f>E158</f>
        <v>0</v>
      </c>
      <c r="N158" s="3">
        <f>H158</f>
        <v>0</v>
      </c>
      <c r="O158" s="10">
        <f>G158</f>
        <v>0</v>
      </c>
      <c r="P158" s="8">
        <v>0</v>
      </c>
      <c r="Q158" s="9">
        <v>0</v>
      </c>
      <c r="R158" s="5">
        <f>IF(P158=Q158,0,IF(P158&gt;Q158,1,0))</f>
        <v>0</v>
      </c>
      <c r="S158" s="6">
        <f>IF(P158=Q158,0,IF(Q158&gt;P158,1,0))</f>
        <v>0</v>
      </c>
      <c r="T158" s="8">
        <v>0</v>
      </c>
      <c r="U158" s="9">
        <v>0</v>
      </c>
      <c r="V158" s="5">
        <f>IF(T158=U158,0,IF(T158&gt;U158,1,0))</f>
        <v>0</v>
      </c>
      <c r="W158" s="6">
        <f>IF(T158=U158,0,IF(U158&gt;T158,1,0))</f>
        <v>0</v>
      </c>
      <c r="X158" s="8">
        <v>0</v>
      </c>
      <c r="Y158" s="9">
        <v>0</v>
      </c>
      <c r="Z158" s="5">
        <f>IF(X158=Y158,0,IF(X158&gt;Y158,1,0))</f>
        <v>0</v>
      </c>
      <c r="AA158" s="6">
        <f>IF(X158=Y158,0,IF(Y158&gt;X158,1,0))</f>
        <v>0</v>
      </c>
      <c r="AB158" s="8">
        <v>0</v>
      </c>
      <c r="AC158" s="9">
        <v>0</v>
      </c>
      <c r="AD158" s="5">
        <f>IF(AB158=AC158,0,IF(AB158&gt;AC158,1,0))</f>
        <v>0</v>
      </c>
      <c r="AE158" s="6">
        <f>IF(AB158=AC158,0,IF(AC158&gt;AB158,1,0))</f>
        <v>0</v>
      </c>
      <c r="AF158" s="8">
        <v>0</v>
      </c>
      <c r="AG158" s="9">
        <v>0</v>
      </c>
      <c r="AH158" s="5">
        <f t="shared" si="88"/>
        <v>0</v>
      </c>
      <c r="AI158" s="6">
        <f t="shared" si="89"/>
        <v>0</v>
      </c>
    </row>
    <row r="159" spans="2:35" x14ac:dyDescent="0.35">
      <c r="B159" s="4" t="s">
        <v>64</v>
      </c>
      <c r="C159" s="4"/>
      <c r="D159" s="4">
        <f>SUM(D155:D158)</f>
        <v>0</v>
      </c>
      <c r="E159" s="4"/>
      <c r="F159" s="4"/>
      <c r="G159" s="4"/>
      <c r="H159" s="4"/>
      <c r="I159" s="4"/>
      <c r="J159" s="4"/>
      <c r="K159" s="4">
        <f>SUM(K155:K158)</f>
        <v>0</v>
      </c>
      <c r="L159" s="3"/>
      <c r="M159" s="3"/>
      <c r="N159" s="3"/>
      <c r="O159" s="10"/>
      <c r="P159" s="21"/>
      <c r="Q159" s="22"/>
      <c r="R159" s="5"/>
      <c r="S159" s="6"/>
      <c r="T159" s="21"/>
      <c r="U159" s="22"/>
      <c r="V159" s="5"/>
      <c r="W159" s="6"/>
      <c r="X159" s="21"/>
      <c r="Y159" s="22"/>
      <c r="Z159" s="5"/>
      <c r="AA159" s="6"/>
      <c r="AB159" s="21"/>
      <c r="AC159" s="22"/>
      <c r="AD159" s="5"/>
      <c r="AE159" s="6"/>
      <c r="AF159" s="21"/>
      <c r="AG159" s="22"/>
      <c r="AH159" s="5"/>
      <c r="AI159" s="6"/>
    </row>
    <row r="160" spans="2:35" ht="15" thickBot="1" x14ac:dyDescent="0.4">
      <c r="B160" s="4" t="s">
        <v>61</v>
      </c>
      <c r="C160" s="4"/>
      <c r="D160" s="4"/>
      <c r="E160" s="24">
        <f>IF(SUM(D155:D158)&gt;2,$D$13,IF(SUM(D155:D158)&lt;2,0,IF(G162&gt;H162,$D$13,IF(G162&lt;H162,0,IF(E155&gt;F155,$D$13,0)))))</f>
        <v>0</v>
      </c>
      <c r="F160" s="24"/>
      <c r="G160" s="24"/>
      <c r="H160" s="24"/>
      <c r="I160" s="4" t="s">
        <v>61</v>
      </c>
      <c r="J160" s="24"/>
      <c r="K160" s="4"/>
      <c r="L160" s="1">
        <f>IF(SUM(K155:K158)&gt;2,$D$13,IF(SUM(K155:K158)&lt;2,0,IF(N162&gt;O162,$D$13,IF(N162&lt;O162,0,IF(L155&gt;M155,$D$13,0)))))</f>
        <v>0</v>
      </c>
      <c r="M160" s="1"/>
      <c r="N160" s="1"/>
      <c r="O160" s="6"/>
      <c r="P160" s="12">
        <f>SUM(P155:P158)</f>
        <v>0</v>
      </c>
      <c r="Q160" s="13">
        <f t="shared" ref="Q160:AG160" si="90">SUM(Q155:Q158)</f>
        <v>0</v>
      </c>
      <c r="R160" s="14">
        <f t="shared" si="90"/>
        <v>0</v>
      </c>
      <c r="S160" s="10">
        <f t="shared" si="90"/>
        <v>0</v>
      </c>
      <c r="T160" s="12">
        <f t="shared" si="90"/>
        <v>0</v>
      </c>
      <c r="U160" s="13">
        <f t="shared" si="90"/>
        <v>0</v>
      </c>
      <c r="V160" s="14">
        <f t="shared" si="90"/>
        <v>0</v>
      </c>
      <c r="W160" s="10">
        <f t="shared" si="90"/>
        <v>0</v>
      </c>
      <c r="X160" s="12">
        <f t="shared" si="90"/>
        <v>0</v>
      </c>
      <c r="Y160" s="13">
        <f t="shared" si="90"/>
        <v>0</v>
      </c>
      <c r="Z160" s="14">
        <f t="shared" si="90"/>
        <v>0</v>
      </c>
      <c r="AA160" s="10">
        <f t="shared" si="90"/>
        <v>0</v>
      </c>
      <c r="AB160" s="12">
        <f t="shared" si="90"/>
        <v>0</v>
      </c>
      <c r="AC160" s="13">
        <f t="shared" si="90"/>
        <v>0</v>
      </c>
      <c r="AD160" s="14">
        <f t="shared" si="90"/>
        <v>0</v>
      </c>
      <c r="AE160" s="10">
        <f t="shared" si="90"/>
        <v>0</v>
      </c>
      <c r="AF160" s="12">
        <f t="shared" si="90"/>
        <v>0</v>
      </c>
      <c r="AG160" s="13">
        <f t="shared" si="90"/>
        <v>0</v>
      </c>
      <c r="AH160" s="14"/>
      <c r="AI160" s="10"/>
    </row>
    <row r="161" spans="2:35" x14ac:dyDescent="0.35">
      <c r="B161" s="4" t="s">
        <v>62</v>
      </c>
      <c r="C161" s="4"/>
      <c r="D161" s="4"/>
      <c r="E161" s="25">
        <v>0</v>
      </c>
      <c r="F161" s="24"/>
      <c r="G161" s="24"/>
      <c r="H161" s="24"/>
      <c r="I161" s="4" t="s">
        <v>62</v>
      </c>
      <c r="J161" s="24"/>
      <c r="K161" s="4"/>
      <c r="L161" s="2">
        <v>0</v>
      </c>
      <c r="M161" s="1"/>
      <c r="N161" s="1"/>
      <c r="O161" s="1"/>
    </row>
    <row r="162" spans="2:35" s="45" customFormat="1" x14ac:dyDescent="0.35">
      <c r="B162" s="44" t="s">
        <v>63</v>
      </c>
      <c r="C162" s="44">
        <f>IF(G162+H162&gt;0,1,0)</f>
        <v>0</v>
      </c>
      <c r="D162" s="44"/>
      <c r="E162" s="44">
        <f>SUM(E155:E161)</f>
        <v>0</v>
      </c>
      <c r="F162" s="44">
        <f>SUM(F155:F161)</f>
        <v>0</v>
      </c>
      <c r="G162" s="44">
        <f>SUM(G155:G161)</f>
        <v>0</v>
      </c>
      <c r="H162" s="44">
        <f>SUM(H155:H161)</f>
        <v>0</v>
      </c>
      <c r="I162" s="44" t="s">
        <v>63</v>
      </c>
      <c r="J162" s="44">
        <f>IF(C162=1,1,0)</f>
        <v>0</v>
      </c>
      <c r="K162" s="44"/>
      <c r="L162" s="44">
        <f>SUM(L155:L161)</f>
        <v>0</v>
      </c>
      <c r="M162" s="44">
        <f>SUM(M155:M161)</f>
        <v>0</v>
      </c>
      <c r="N162" s="44">
        <f>SUM(N155:N161)</f>
        <v>0</v>
      </c>
      <c r="O162" s="44">
        <f>SUM(O155:O161)</f>
        <v>0</v>
      </c>
    </row>
    <row r="163" spans="2:35" ht="15" thickBot="1" x14ac:dyDescent="0.4"/>
    <row r="164" spans="2:35" ht="15" thickBot="1" x14ac:dyDescent="0.4">
      <c r="B164" s="56" t="str">
        <f>F4</f>
        <v>Highlands &amp; Islands</v>
      </c>
      <c r="C164" s="57"/>
      <c r="D164" s="57"/>
      <c r="E164" s="57"/>
      <c r="F164" s="57"/>
      <c r="G164" s="57"/>
      <c r="H164" s="58"/>
      <c r="I164" s="56" t="str">
        <f>H4</f>
        <v>West</v>
      </c>
      <c r="J164" s="57"/>
      <c r="K164" s="57"/>
      <c r="L164" s="57"/>
      <c r="M164" s="57"/>
      <c r="N164" s="57"/>
      <c r="O164" s="58"/>
      <c r="P164" s="54" t="s">
        <v>42</v>
      </c>
      <c r="Q164" s="55"/>
      <c r="R164" s="53"/>
      <c r="S164" s="53"/>
      <c r="T164" s="54" t="s">
        <v>43</v>
      </c>
      <c r="U164" s="55"/>
      <c r="V164" s="53"/>
      <c r="W164" s="53"/>
      <c r="X164" s="54" t="s">
        <v>44</v>
      </c>
      <c r="Y164" s="55"/>
      <c r="Z164" s="53"/>
      <c r="AA164" s="53"/>
      <c r="AB164" s="54" t="s">
        <v>45</v>
      </c>
      <c r="AC164" s="55"/>
      <c r="AD164" s="53"/>
      <c r="AE164" s="53"/>
      <c r="AF164" s="54" t="s">
        <v>46</v>
      </c>
      <c r="AG164" s="55"/>
      <c r="AH164" s="53"/>
      <c r="AI164" s="53"/>
    </row>
    <row r="165" spans="2:35" s="26" customFormat="1" ht="50.25" customHeight="1" x14ac:dyDescent="0.35">
      <c r="B165" s="38" t="s">
        <v>47</v>
      </c>
      <c r="C165" s="38" t="s">
        <v>9</v>
      </c>
      <c r="D165" s="38" t="s">
        <v>48</v>
      </c>
      <c r="E165" s="38" t="s">
        <v>49</v>
      </c>
      <c r="F165" s="38" t="s">
        <v>50</v>
      </c>
      <c r="G165" s="38" t="s">
        <v>51</v>
      </c>
      <c r="H165" s="38" t="s">
        <v>52</v>
      </c>
      <c r="I165" s="38" t="s">
        <v>47</v>
      </c>
      <c r="J165" s="38" t="s">
        <v>9</v>
      </c>
      <c r="K165" s="38" t="s">
        <v>48</v>
      </c>
      <c r="L165" s="38" t="s">
        <v>49</v>
      </c>
      <c r="M165" s="38" t="s">
        <v>50</v>
      </c>
      <c r="N165" s="38" t="s">
        <v>51</v>
      </c>
      <c r="O165" s="38" t="s">
        <v>52</v>
      </c>
      <c r="P165" s="39" t="s">
        <v>53</v>
      </c>
      <c r="Q165" s="40" t="s">
        <v>54</v>
      </c>
      <c r="R165" s="41" t="s">
        <v>55</v>
      </c>
      <c r="S165" s="42" t="s">
        <v>56</v>
      </c>
      <c r="T165" s="39" t="s">
        <v>53</v>
      </c>
      <c r="U165" s="40" t="s">
        <v>54</v>
      </c>
      <c r="V165" s="41" t="s">
        <v>55</v>
      </c>
      <c r="W165" s="42" t="s">
        <v>56</v>
      </c>
      <c r="X165" s="39" t="s">
        <v>53</v>
      </c>
      <c r="Y165" s="40" t="s">
        <v>54</v>
      </c>
      <c r="Z165" s="41" t="s">
        <v>55</v>
      </c>
      <c r="AA165" s="42" t="s">
        <v>56</v>
      </c>
      <c r="AB165" s="39" t="s">
        <v>53</v>
      </c>
      <c r="AC165" s="40" t="s">
        <v>54</v>
      </c>
      <c r="AD165" s="41" t="s">
        <v>53</v>
      </c>
      <c r="AE165" s="42" t="s">
        <v>54</v>
      </c>
      <c r="AF165" s="39" t="s">
        <v>53</v>
      </c>
      <c r="AG165" s="40" t="s">
        <v>54</v>
      </c>
      <c r="AH165" s="33" t="s">
        <v>55</v>
      </c>
      <c r="AI165" s="34" t="s">
        <v>56</v>
      </c>
    </row>
    <row r="166" spans="2:35" x14ac:dyDescent="0.35">
      <c r="B166" s="37" t="s">
        <v>99</v>
      </c>
      <c r="C166" s="4"/>
      <c r="D166" s="4">
        <f>IF(E166=3,1,0)</f>
        <v>0</v>
      </c>
      <c r="E166" s="4">
        <f t="shared" ref="E166:F169" si="91">SUM(R166,V166,Z166,AD166,AH166)</f>
        <v>0</v>
      </c>
      <c r="F166" s="4">
        <f t="shared" si="91"/>
        <v>3</v>
      </c>
      <c r="G166" s="4">
        <f t="shared" ref="G166:H169" si="92">SUM(P166,T166,X166,AB166,AF166)</f>
        <v>14</v>
      </c>
      <c r="H166" s="4">
        <f t="shared" si="92"/>
        <v>33</v>
      </c>
      <c r="I166" s="37" t="s">
        <v>100</v>
      </c>
      <c r="J166" s="4"/>
      <c r="K166" s="4">
        <f>IF(L166=3,1,0)</f>
        <v>1</v>
      </c>
      <c r="L166" s="3">
        <f>F166</f>
        <v>3</v>
      </c>
      <c r="M166" s="3">
        <f>E166</f>
        <v>0</v>
      </c>
      <c r="N166" s="3">
        <f>H166</f>
        <v>33</v>
      </c>
      <c r="O166" s="10">
        <f>G166</f>
        <v>14</v>
      </c>
      <c r="P166" s="8">
        <v>5</v>
      </c>
      <c r="Q166" s="9">
        <v>11</v>
      </c>
      <c r="R166" s="5">
        <f>IF(P166=Q166,0,IF(P166&gt;Q166,1,0))</f>
        <v>0</v>
      </c>
      <c r="S166" s="6">
        <f>IF(P166=Q166,0,IF(Q166&gt;P166,1,0))</f>
        <v>1</v>
      </c>
      <c r="T166" s="8">
        <v>4</v>
      </c>
      <c r="U166" s="9">
        <v>11</v>
      </c>
      <c r="V166" s="5">
        <f>IF(T166=U166,0,IF(T166&gt;U166,1,0))</f>
        <v>0</v>
      </c>
      <c r="W166" s="6">
        <f>IF(T166=U166,0,IF(U166&gt;T166,1,0))</f>
        <v>1</v>
      </c>
      <c r="X166" s="8">
        <v>5</v>
      </c>
      <c r="Y166" s="9">
        <v>11</v>
      </c>
      <c r="Z166" s="5">
        <f>IF(X166=Y166,0,IF(X166&gt;Y166,1,0))</f>
        <v>0</v>
      </c>
      <c r="AA166" s="6">
        <f>IF(X166=Y166,0,IF(Y166&gt;X166,1,0))</f>
        <v>1</v>
      </c>
      <c r="AB166" s="8">
        <v>0</v>
      </c>
      <c r="AC166" s="9">
        <v>0</v>
      </c>
      <c r="AD166" s="5">
        <f>IF(AB166=AC166,0,IF(AB166&gt;AC166,1,0))</f>
        <v>0</v>
      </c>
      <c r="AE166" s="6">
        <f>IF(AB166=AC166,0,IF(AC166&gt;AB166,1,0))</f>
        <v>0</v>
      </c>
      <c r="AF166" s="8">
        <v>0</v>
      </c>
      <c r="AG166" s="9">
        <v>0</v>
      </c>
      <c r="AH166" s="5">
        <f>IF(AF166=AG166,0,IF(AF166&gt;AG166,1,0))</f>
        <v>0</v>
      </c>
      <c r="AI166" s="6">
        <f>IF(AF166=AG166,0,IF(AG166&gt;AF166,1,0))</f>
        <v>0</v>
      </c>
    </row>
    <row r="167" spans="2:35" x14ac:dyDescent="0.35">
      <c r="B167" s="37" t="s">
        <v>109</v>
      </c>
      <c r="C167" s="4"/>
      <c r="D167" s="4">
        <f t="shared" ref="D167:D169" si="93">IF(E167=3,1,0)</f>
        <v>0</v>
      </c>
      <c r="E167" s="4">
        <f t="shared" si="91"/>
        <v>0</v>
      </c>
      <c r="F167" s="4">
        <f t="shared" si="91"/>
        <v>3</v>
      </c>
      <c r="G167" s="4">
        <f t="shared" si="92"/>
        <v>17</v>
      </c>
      <c r="H167" s="4">
        <f t="shared" si="92"/>
        <v>33</v>
      </c>
      <c r="I167" s="37" t="s">
        <v>105</v>
      </c>
      <c r="J167" s="4"/>
      <c r="K167" s="4">
        <f t="shared" ref="K167:K169" si="94">IF(L167=3,1,0)</f>
        <v>1</v>
      </c>
      <c r="L167" s="3">
        <f>F167</f>
        <v>3</v>
      </c>
      <c r="M167" s="3">
        <f>E167</f>
        <v>0</v>
      </c>
      <c r="N167" s="3">
        <f>H167</f>
        <v>33</v>
      </c>
      <c r="O167" s="10">
        <f>G167</f>
        <v>17</v>
      </c>
      <c r="P167" s="8">
        <v>8</v>
      </c>
      <c r="Q167" s="9">
        <v>11</v>
      </c>
      <c r="R167" s="5">
        <f>IF(P167=Q167,0,IF(P167&gt;Q167,1,0))</f>
        <v>0</v>
      </c>
      <c r="S167" s="6">
        <f>IF(P167=Q167,0,IF(Q167&gt;P167,1,0))</f>
        <v>1</v>
      </c>
      <c r="T167" s="8">
        <v>6</v>
      </c>
      <c r="U167" s="9">
        <v>11</v>
      </c>
      <c r="V167" s="5">
        <f>IF(T167=U167,0,IF(T167&gt;U167,1,0))</f>
        <v>0</v>
      </c>
      <c r="W167" s="6">
        <f>IF(T167=U167,0,IF(U167&gt;T167,1,0))</f>
        <v>1</v>
      </c>
      <c r="X167" s="8">
        <v>3</v>
      </c>
      <c r="Y167" s="9">
        <v>11</v>
      </c>
      <c r="Z167" s="5">
        <f>IF(X167=Y167,0,IF(X167&gt;Y167,1,0))</f>
        <v>0</v>
      </c>
      <c r="AA167" s="6">
        <f>IF(X167=Y167,0,IF(Y167&gt;X167,1,0))</f>
        <v>1</v>
      </c>
      <c r="AB167" s="8">
        <v>0</v>
      </c>
      <c r="AC167" s="9">
        <v>0</v>
      </c>
      <c r="AD167" s="5">
        <f>IF(AB167=AC167,0,IF(AB167&gt;AC167,1,0))</f>
        <v>0</v>
      </c>
      <c r="AE167" s="6">
        <f>IF(AB167=AC167,0,IF(AC167&gt;AB167,1,0))</f>
        <v>0</v>
      </c>
      <c r="AF167" s="8">
        <v>0</v>
      </c>
      <c r="AG167" s="9">
        <v>0</v>
      </c>
      <c r="AH167" s="5">
        <f t="shared" ref="AH167:AH169" si="95">IF(AF167=AG167,0,IF(AF167&gt;AG167,1,0))</f>
        <v>0</v>
      </c>
      <c r="AI167" s="6">
        <f t="shared" ref="AI167:AI169" si="96">IF(AF167=AG167,0,IF(AG167&gt;AF167,1,0))</f>
        <v>0</v>
      </c>
    </row>
    <row r="168" spans="2:35" x14ac:dyDescent="0.35">
      <c r="B168" s="37" t="s">
        <v>116</v>
      </c>
      <c r="C168" s="4"/>
      <c r="D168" s="4">
        <f t="shared" si="93"/>
        <v>0</v>
      </c>
      <c r="E168" s="4">
        <f t="shared" si="91"/>
        <v>1</v>
      </c>
      <c r="F168" s="4">
        <f t="shared" si="91"/>
        <v>3</v>
      </c>
      <c r="G168" s="4">
        <f t="shared" si="92"/>
        <v>30</v>
      </c>
      <c r="H168" s="4">
        <f t="shared" si="92"/>
        <v>45</v>
      </c>
      <c r="I168" s="37" t="s">
        <v>110</v>
      </c>
      <c r="J168" s="4"/>
      <c r="K168" s="4">
        <f t="shared" si="94"/>
        <v>1</v>
      </c>
      <c r="L168" s="3">
        <f>F168</f>
        <v>3</v>
      </c>
      <c r="M168" s="3">
        <f>E168</f>
        <v>1</v>
      </c>
      <c r="N168" s="3">
        <f>H168</f>
        <v>45</v>
      </c>
      <c r="O168" s="10">
        <f>G168</f>
        <v>30</v>
      </c>
      <c r="P168" s="8">
        <v>4</v>
      </c>
      <c r="Q168" s="9">
        <v>11</v>
      </c>
      <c r="R168" s="5">
        <f>IF(P168=Q168,0,IF(P168&gt;Q168,1,0))</f>
        <v>0</v>
      </c>
      <c r="S168" s="6">
        <f>IF(P168=Q168,0,IF(Q168&gt;P168,1,0))</f>
        <v>1</v>
      </c>
      <c r="T168" s="8">
        <v>14</v>
      </c>
      <c r="U168" s="9">
        <v>12</v>
      </c>
      <c r="V168" s="5">
        <f>IF(T168=U168,0,IF(T168&gt;U168,1,0))</f>
        <v>1</v>
      </c>
      <c r="W168" s="6">
        <f>IF(T168=U168,0,IF(U168&gt;T168,1,0))</f>
        <v>0</v>
      </c>
      <c r="X168" s="8">
        <v>3</v>
      </c>
      <c r="Y168" s="9">
        <v>11</v>
      </c>
      <c r="Z168" s="5">
        <f>IF(X168=Y168,0,IF(X168&gt;Y168,1,0))</f>
        <v>0</v>
      </c>
      <c r="AA168" s="6">
        <f>IF(X168=Y168,0,IF(Y168&gt;X168,1,0))</f>
        <v>1</v>
      </c>
      <c r="AB168" s="8">
        <v>9</v>
      </c>
      <c r="AC168" s="9">
        <v>11</v>
      </c>
      <c r="AD168" s="5">
        <f>IF(AB168=AC168,0,IF(AB168&gt;AC168,1,0))</f>
        <v>0</v>
      </c>
      <c r="AE168" s="6">
        <f>IF(AB168=AC168,0,IF(AC168&gt;AB168,1,0))</f>
        <v>1</v>
      </c>
      <c r="AF168" s="8">
        <v>0</v>
      </c>
      <c r="AG168" s="9">
        <v>0</v>
      </c>
      <c r="AH168" s="5">
        <f t="shared" si="95"/>
        <v>0</v>
      </c>
      <c r="AI168" s="6">
        <f t="shared" si="96"/>
        <v>0</v>
      </c>
    </row>
    <row r="169" spans="2:35" x14ac:dyDescent="0.35">
      <c r="B169" s="37" t="s">
        <v>114</v>
      </c>
      <c r="C169" s="4"/>
      <c r="D169" s="4">
        <f t="shared" si="93"/>
        <v>0</v>
      </c>
      <c r="E169" s="4">
        <f t="shared" si="91"/>
        <v>2</v>
      </c>
      <c r="F169" s="4">
        <f t="shared" si="91"/>
        <v>3</v>
      </c>
      <c r="G169" s="4">
        <f t="shared" si="92"/>
        <v>42</v>
      </c>
      <c r="H169" s="4">
        <f t="shared" si="92"/>
        <v>50</v>
      </c>
      <c r="I169" s="37" t="s">
        <v>115</v>
      </c>
      <c r="J169" s="4"/>
      <c r="K169" s="4">
        <f t="shared" si="94"/>
        <v>1</v>
      </c>
      <c r="L169" s="3">
        <f>F169</f>
        <v>3</v>
      </c>
      <c r="M169" s="3">
        <f>E169</f>
        <v>2</v>
      </c>
      <c r="N169" s="3">
        <f>H169</f>
        <v>50</v>
      </c>
      <c r="O169" s="10">
        <f>G169</f>
        <v>42</v>
      </c>
      <c r="P169" s="8">
        <v>3</v>
      </c>
      <c r="Q169" s="9">
        <v>11</v>
      </c>
      <c r="R169" s="5">
        <f>IF(P169=Q169,0,IF(P169&gt;Q169,1,0))</f>
        <v>0</v>
      </c>
      <c r="S169" s="6">
        <f>IF(P169=Q169,0,IF(Q169&gt;P169,1,0))</f>
        <v>1</v>
      </c>
      <c r="T169" s="8">
        <v>6</v>
      </c>
      <c r="U169" s="9">
        <v>11</v>
      </c>
      <c r="V169" s="5">
        <f>IF(T169=U169,0,IF(T169&gt;U169,1,0))</f>
        <v>0</v>
      </c>
      <c r="W169" s="6">
        <f>IF(T169=U169,0,IF(U169&gt;T169,1,0))</f>
        <v>1</v>
      </c>
      <c r="X169" s="8">
        <v>11</v>
      </c>
      <c r="Y169" s="9">
        <v>4</v>
      </c>
      <c r="Z169" s="5">
        <f>IF(X169=Y169,0,IF(X169&gt;Y169,1,0))</f>
        <v>1</v>
      </c>
      <c r="AA169" s="6">
        <f>IF(X169=Y169,0,IF(Y169&gt;X169,1,0))</f>
        <v>0</v>
      </c>
      <c r="AB169" s="8">
        <v>15</v>
      </c>
      <c r="AC169" s="9">
        <v>13</v>
      </c>
      <c r="AD169" s="5">
        <f>IF(AB169=AC169,0,IF(AB169&gt;AC169,1,0))</f>
        <v>1</v>
      </c>
      <c r="AE169" s="6">
        <f>IF(AB169=AC169,0,IF(AC169&gt;AB169,1,0))</f>
        <v>0</v>
      </c>
      <c r="AF169" s="8">
        <v>7</v>
      </c>
      <c r="AG169" s="9">
        <v>11</v>
      </c>
      <c r="AH169" s="5">
        <f t="shared" si="95"/>
        <v>0</v>
      </c>
      <c r="AI169" s="6">
        <f t="shared" si="96"/>
        <v>1</v>
      </c>
    </row>
    <row r="170" spans="2:35" x14ac:dyDescent="0.35">
      <c r="B170" s="4" t="s">
        <v>64</v>
      </c>
      <c r="C170" s="4"/>
      <c r="D170" s="4">
        <f>SUM(D166:D169)</f>
        <v>0</v>
      </c>
      <c r="E170" s="4"/>
      <c r="F170" s="4"/>
      <c r="G170" s="4"/>
      <c r="H170" s="4"/>
      <c r="I170" s="4"/>
      <c r="J170" s="4"/>
      <c r="K170" s="4">
        <f>SUM(K166:K169)</f>
        <v>4</v>
      </c>
      <c r="L170" s="3"/>
      <c r="M170" s="3"/>
      <c r="N170" s="3"/>
      <c r="O170" s="10"/>
      <c r="P170" s="21"/>
      <c r="Q170" s="22"/>
      <c r="R170" s="5"/>
      <c r="S170" s="6"/>
      <c r="T170" s="21"/>
      <c r="U170" s="22"/>
      <c r="V170" s="5"/>
      <c r="W170" s="6"/>
      <c r="X170" s="21"/>
      <c r="Y170" s="22"/>
      <c r="Z170" s="5"/>
      <c r="AA170" s="6"/>
      <c r="AB170" s="21"/>
      <c r="AC170" s="22"/>
      <c r="AD170" s="5"/>
      <c r="AE170" s="6"/>
      <c r="AF170" s="21"/>
      <c r="AG170" s="22"/>
      <c r="AH170" s="5"/>
      <c r="AI170" s="6"/>
    </row>
    <row r="171" spans="2:35" ht="15" thickBot="1" x14ac:dyDescent="0.4">
      <c r="B171" s="4" t="s">
        <v>61</v>
      </c>
      <c r="C171" s="4"/>
      <c r="D171" s="4"/>
      <c r="E171" s="24">
        <f>IF(SUM(D166:D169)&gt;2,$D$13,IF(SUM(D166:D169)&lt;2,0,IF(G173&gt;H173,$D$13,IF(G173&lt;H173,0,IF(E166&gt;F166,$D$13,0)))))</f>
        <v>0</v>
      </c>
      <c r="F171" s="24"/>
      <c r="G171" s="24"/>
      <c r="H171" s="24"/>
      <c r="I171" s="4" t="s">
        <v>61</v>
      </c>
      <c r="J171" s="24"/>
      <c r="K171" s="4"/>
      <c r="L171" s="1">
        <f>IF(SUM(K166:K169)&gt;2,$D$13,IF(SUM(K166:K169)&lt;2,0,IF(N173&gt;O173,$D$13,IF(N173&lt;O173,0,IF(L166&gt;M166,$D$13,0)))))</f>
        <v>4</v>
      </c>
      <c r="M171" s="1"/>
      <c r="N171" s="1"/>
      <c r="O171" s="6"/>
      <c r="P171" s="12">
        <f>SUM(P166:P169)</f>
        <v>20</v>
      </c>
      <c r="Q171" s="13">
        <f t="shared" ref="Q171:AG171" si="97">SUM(Q166:Q169)</f>
        <v>44</v>
      </c>
      <c r="R171" s="14">
        <f t="shared" si="97"/>
        <v>0</v>
      </c>
      <c r="S171" s="10">
        <f t="shared" si="97"/>
        <v>4</v>
      </c>
      <c r="T171" s="12">
        <f t="shared" si="97"/>
        <v>30</v>
      </c>
      <c r="U171" s="13">
        <f t="shared" si="97"/>
        <v>45</v>
      </c>
      <c r="V171" s="14">
        <f t="shared" si="97"/>
        <v>1</v>
      </c>
      <c r="W171" s="10">
        <f t="shared" si="97"/>
        <v>3</v>
      </c>
      <c r="X171" s="12">
        <f t="shared" si="97"/>
        <v>22</v>
      </c>
      <c r="Y171" s="13">
        <f t="shared" si="97"/>
        <v>37</v>
      </c>
      <c r="Z171" s="14">
        <f t="shared" si="97"/>
        <v>1</v>
      </c>
      <c r="AA171" s="10">
        <f t="shared" si="97"/>
        <v>3</v>
      </c>
      <c r="AB171" s="12">
        <f t="shared" si="97"/>
        <v>24</v>
      </c>
      <c r="AC171" s="13">
        <f t="shared" si="97"/>
        <v>24</v>
      </c>
      <c r="AD171" s="14">
        <f t="shared" si="97"/>
        <v>1</v>
      </c>
      <c r="AE171" s="10">
        <f t="shared" si="97"/>
        <v>1</v>
      </c>
      <c r="AF171" s="12">
        <f t="shared" si="97"/>
        <v>7</v>
      </c>
      <c r="AG171" s="13">
        <f t="shared" si="97"/>
        <v>11</v>
      </c>
      <c r="AH171" s="14"/>
      <c r="AI171" s="10"/>
    </row>
    <row r="172" spans="2:35" x14ac:dyDescent="0.35">
      <c r="B172" s="4" t="s">
        <v>62</v>
      </c>
      <c r="C172" s="4"/>
      <c r="D172" s="4"/>
      <c r="E172" s="25">
        <v>0</v>
      </c>
      <c r="F172" s="24"/>
      <c r="G172" s="24"/>
      <c r="H172" s="24"/>
      <c r="I172" s="4" t="s">
        <v>62</v>
      </c>
      <c r="J172" s="24"/>
      <c r="K172" s="4"/>
      <c r="L172" s="2">
        <v>0</v>
      </c>
      <c r="M172" s="1"/>
      <c r="N172" s="1"/>
      <c r="O172" s="1"/>
    </row>
    <row r="173" spans="2:35" s="45" customFormat="1" x14ac:dyDescent="0.35">
      <c r="B173" s="44" t="s">
        <v>63</v>
      </c>
      <c r="C173" s="44">
        <f>IF(G173+H173&gt;0,1,0)</f>
        <v>1</v>
      </c>
      <c r="D173" s="44"/>
      <c r="E173" s="44">
        <f>SUM(E166:E172)</f>
        <v>3</v>
      </c>
      <c r="F173" s="44">
        <f>SUM(F166:F172)</f>
        <v>12</v>
      </c>
      <c r="G173" s="44">
        <f>SUM(G166:G172)</f>
        <v>103</v>
      </c>
      <c r="H173" s="44">
        <f>SUM(H166:H172)</f>
        <v>161</v>
      </c>
      <c r="I173" s="44" t="s">
        <v>63</v>
      </c>
      <c r="J173" s="44">
        <f>IF(C173=1,1,0)</f>
        <v>1</v>
      </c>
      <c r="K173" s="44"/>
      <c r="L173" s="44">
        <f>SUM(L166:L172)</f>
        <v>16</v>
      </c>
      <c r="M173" s="44">
        <f>SUM(M166:M172)</f>
        <v>3</v>
      </c>
      <c r="N173" s="44">
        <f>SUM(N166:N172)</f>
        <v>161</v>
      </c>
      <c r="O173" s="44">
        <f>SUM(O166:O172)</f>
        <v>103</v>
      </c>
    </row>
    <row r="174" spans="2:35" ht="15" thickBot="1" x14ac:dyDescent="0.4"/>
    <row r="175" spans="2:35" ht="15" thickBot="1" x14ac:dyDescent="0.4">
      <c r="B175" s="56" t="str">
        <f>G4</f>
        <v>Tayside &amp; Fife</v>
      </c>
      <c r="C175" s="57"/>
      <c r="D175" s="57"/>
      <c r="E175" s="57"/>
      <c r="F175" s="57"/>
      <c r="G175" s="57"/>
      <c r="H175" s="58"/>
      <c r="I175" s="56" t="str">
        <f>H4</f>
        <v>West</v>
      </c>
      <c r="J175" s="57"/>
      <c r="K175" s="57"/>
      <c r="L175" s="57"/>
      <c r="M175" s="57"/>
      <c r="N175" s="57"/>
      <c r="O175" s="58"/>
      <c r="P175" s="54" t="s">
        <v>42</v>
      </c>
      <c r="Q175" s="55"/>
      <c r="R175" s="53"/>
      <c r="S175" s="53"/>
      <c r="T175" s="54" t="s">
        <v>43</v>
      </c>
      <c r="U175" s="55"/>
      <c r="V175" s="53"/>
      <c r="W175" s="53"/>
      <c r="X175" s="54" t="s">
        <v>44</v>
      </c>
      <c r="Y175" s="55"/>
      <c r="Z175" s="53"/>
      <c r="AA175" s="53"/>
      <c r="AB175" s="54" t="s">
        <v>45</v>
      </c>
      <c r="AC175" s="55"/>
      <c r="AD175" s="53"/>
      <c r="AE175" s="53"/>
      <c r="AF175" s="54" t="s">
        <v>46</v>
      </c>
      <c r="AG175" s="55"/>
      <c r="AH175" s="53"/>
      <c r="AI175" s="53"/>
    </row>
    <row r="176" spans="2:35" s="26" customFormat="1" ht="50.25" customHeight="1" x14ac:dyDescent="0.35">
      <c r="B176" s="38" t="s">
        <v>47</v>
      </c>
      <c r="C176" s="38" t="s">
        <v>9</v>
      </c>
      <c r="D176" s="38" t="s">
        <v>48</v>
      </c>
      <c r="E176" s="38" t="s">
        <v>49</v>
      </c>
      <c r="F176" s="38" t="s">
        <v>50</v>
      </c>
      <c r="G176" s="38" t="s">
        <v>51</v>
      </c>
      <c r="H176" s="38" t="s">
        <v>52</v>
      </c>
      <c r="I176" s="38" t="s">
        <v>47</v>
      </c>
      <c r="J176" s="38" t="s">
        <v>9</v>
      </c>
      <c r="K176" s="38" t="s">
        <v>48</v>
      </c>
      <c r="L176" s="38" t="s">
        <v>49</v>
      </c>
      <c r="M176" s="38" t="s">
        <v>50</v>
      </c>
      <c r="N176" s="38" t="s">
        <v>51</v>
      </c>
      <c r="O176" s="38" t="s">
        <v>52</v>
      </c>
      <c r="P176" s="39" t="s">
        <v>53</v>
      </c>
      <c r="Q176" s="40" t="s">
        <v>54</v>
      </c>
      <c r="R176" s="41" t="s">
        <v>55</v>
      </c>
      <c r="S176" s="42" t="s">
        <v>56</v>
      </c>
      <c r="T176" s="39" t="s">
        <v>53</v>
      </c>
      <c r="U176" s="40" t="s">
        <v>54</v>
      </c>
      <c r="V176" s="41" t="s">
        <v>55</v>
      </c>
      <c r="W176" s="42" t="s">
        <v>56</v>
      </c>
      <c r="X176" s="39" t="s">
        <v>53</v>
      </c>
      <c r="Y176" s="40" t="s">
        <v>54</v>
      </c>
      <c r="Z176" s="41" t="s">
        <v>55</v>
      </c>
      <c r="AA176" s="42" t="s">
        <v>56</v>
      </c>
      <c r="AB176" s="39" t="s">
        <v>53</v>
      </c>
      <c r="AC176" s="40" t="s">
        <v>54</v>
      </c>
      <c r="AD176" s="41" t="s">
        <v>53</v>
      </c>
      <c r="AE176" s="42" t="s">
        <v>54</v>
      </c>
      <c r="AF176" s="39" t="s">
        <v>53</v>
      </c>
      <c r="AG176" s="40" t="s">
        <v>54</v>
      </c>
      <c r="AH176" s="33" t="s">
        <v>55</v>
      </c>
      <c r="AI176" s="34" t="s">
        <v>56</v>
      </c>
    </row>
    <row r="177" spans="2:35" x14ac:dyDescent="0.35">
      <c r="B177" s="37" t="s">
        <v>57</v>
      </c>
      <c r="C177" s="4"/>
      <c r="D177" s="4">
        <f>IF(E177=3,1,0)</f>
        <v>0</v>
      </c>
      <c r="E177" s="4">
        <f t="shared" ref="E177:F180" si="98">SUM(R177,V177,Z177,AD177,AH177)</f>
        <v>0</v>
      </c>
      <c r="F177" s="4">
        <f t="shared" si="98"/>
        <v>0</v>
      </c>
      <c r="G177" s="4">
        <f t="shared" ref="G177:H180" si="99">SUM(P177,T177,X177,AB177,AF177)</f>
        <v>0</v>
      </c>
      <c r="H177" s="4">
        <f t="shared" si="99"/>
        <v>0</v>
      </c>
      <c r="I177" s="37" t="s">
        <v>57</v>
      </c>
      <c r="J177" s="4"/>
      <c r="K177" s="4">
        <f>IF(L177=3,1,0)</f>
        <v>0</v>
      </c>
      <c r="L177" s="3">
        <f>F177</f>
        <v>0</v>
      </c>
      <c r="M177" s="3">
        <f>E177</f>
        <v>0</v>
      </c>
      <c r="N177" s="3">
        <f>H177</f>
        <v>0</v>
      </c>
      <c r="O177" s="10">
        <f>G177</f>
        <v>0</v>
      </c>
      <c r="P177" s="8">
        <v>0</v>
      </c>
      <c r="Q177" s="9">
        <v>0</v>
      </c>
      <c r="R177" s="5">
        <f>IF(P177=Q177,0,IF(P177&gt;Q177,1,0))</f>
        <v>0</v>
      </c>
      <c r="S177" s="6">
        <f>IF(P177=Q177,0,IF(Q177&gt;P177,1,0))</f>
        <v>0</v>
      </c>
      <c r="T177" s="8">
        <v>0</v>
      </c>
      <c r="U177" s="9">
        <v>0</v>
      </c>
      <c r="V177" s="5">
        <f>IF(T177=U177,0,IF(T177&gt;U177,1,0))</f>
        <v>0</v>
      </c>
      <c r="W177" s="6">
        <f>IF(T177=U177,0,IF(U177&gt;T177,1,0))</f>
        <v>0</v>
      </c>
      <c r="X177" s="8">
        <v>0</v>
      </c>
      <c r="Y177" s="9">
        <v>0</v>
      </c>
      <c r="Z177" s="5">
        <f>IF(X177=Y177,0,IF(X177&gt;Y177,1,0))</f>
        <v>0</v>
      </c>
      <c r="AA177" s="6">
        <f>IF(X177=Y177,0,IF(Y177&gt;X177,1,0))</f>
        <v>0</v>
      </c>
      <c r="AB177" s="8">
        <v>0</v>
      </c>
      <c r="AC177" s="9">
        <v>0</v>
      </c>
      <c r="AD177" s="5">
        <f>IF(AB177=AC177,0,IF(AB177&gt;AC177,1,0))</f>
        <v>0</v>
      </c>
      <c r="AE177" s="6">
        <f>IF(AB177=AC177,0,IF(AC177&gt;AB177,1,0))</f>
        <v>0</v>
      </c>
      <c r="AF177" s="8">
        <v>0</v>
      </c>
      <c r="AG177" s="9">
        <v>0</v>
      </c>
      <c r="AH177" s="5">
        <f>IF(AF177=AG177,0,IF(AF177&gt;AG177,1,0))</f>
        <v>0</v>
      </c>
      <c r="AI177" s="6">
        <f>IF(AF177=AG177,0,IF(AG177&gt;AF177,1,0))</f>
        <v>0</v>
      </c>
    </row>
    <row r="178" spans="2:35" x14ac:dyDescent="0.35">
      <c r="B178" s="37" t="s">
        <v>58</v>
      </c>
      <c r="C178" s="4"/>
      <c r="D178" s="4">
        <f t="shared" ref="D178:D180" si="100">IF(E178=3,1,0)</f>
        <v>0</v>
      </c>
      <c r="E178" s="4">
        <f t="shared" si="98"/>
        <v>0</v>
      </c>
      <c r="F178" s="4">
        <f t="shared" si="98"/>
        <v>0</v>
      </c>
      <c r="G178" s="4">
        <f t="shared" si="99"/>
        <v>0</v>
      </c>
      <c r="H178" s="4">
        <f t="shared" si="99"/>
        <v>0</v>
      </c>
      <c r="I178" s="37" t="s">
        <v>58</v>
      </c>
      <c r="J178" s="4"/>
      <c r="K178" s="4">
        <f t="shared" ref="K178:K180" si="101">IF(L178=3,1,0)</f>
        <v>0</v>
      </c>
      <c r="L178" s="3">
        <f>F178</f>
        <v>0</v>
      </c>
      <c r="M178" s="3">
        <f>E178</f>
        <v>0</v>
      </c>
      <c r="N178" s="3">
        <f>H178</f>
        <v>0</v>
      </c>
      <c r="O178" s="10">
        <f>G178</f>
        <v>0</v>
      </c>
      <c r="P178" s="8">
        <v>0</v>
      </c>
      <c r="Q178" s="9">
        <v>0</v>
      </c>
      <c r="R178" s="5">
        <f>IF(P178=Q178,0,IF(P178&gt;Q178,1,0))</f>
        <v>0</v>
      </c>
      <c r="S178" s="6">
        <f>IF(P178=Q178,0,IF(Q178&gt;P178,1,0))</f>
        <v>0</v>
      </c>
      <c r="T178" s="8">
        <v>0</v>
      </c>
      <c r="U178" s="9">
        <v>0</v>
      </c>
      <c r="V178" s="5">
        <f>IF(T178=U178,0,IF(T178&gt;U178,1,0))</f>
        <v>0</v>
      </c>
      <c r="W178" s="6">
        <f>IF(T178=U178,0,IF(U178&gt;T178,1,0))</f>
        <v>0</v>
      </c>
      <c r="X178" s="8">
        <v>0</v>
      </c>
      <c r="Y178" s="9">
        <v>0</v>
      </c>
      <c r="Z178" s="5">
        <f>IF(X178=Y178,0,IF(X178&gt;Y178,1,0))</f>
        <v>0</v>
      </c>
      <c r="AA178" s="6">
        <f>IF(X178=Y178,0,IF(Y178&gt;X178,1,0))</f>
        <v>0</v>
      </c>
      <c r="AB178" s="8">
        <v>0</v>
      </c>
      <c r="AC178" s="9">
        <v>0</v>
      </c>
      <c r="AD178" s="5">
        <f>IF(AB178=AC178,0,IF(AB178&gt;AC178,1,0))</f>
        <v>0</v>
      </c>
      <c r="AE178" s="6">
        <f>IF(AB178=AC178,0,IF(AC178&gt;AB178,1,0))</f>
        <v>0</v>
      </c>
      <c r="AF178" s="8">
        <v>0</v>
      </c>
      <c r="AG178" s="9">
        <v>0</v>
      </c>
      <c r="AH178" s="5">
        <f t="shared" ref="AH178:AH180" si="102">IF(AF178=AG178,0,IF(AF178&gt;AG178,1,0))</f>
        <v>0</v>
      </c>
      <c r="AI178" s="6">
        <f t="shared" ref="AI178:AI180" si="103">IF(AF178=AG178,0,IF(AG178&gt;AF178,1,0))</f>
        <v>0</v>
      </c>
    </row>
    <row r="179" spans="2:35" x14ac:dyDescent="0.35">
      <c r="B179" s="37" t="s">
        <v>59</v>
      </c>
      <c r="C179" s="4"/>
      <c r="D179" s="4">
        <f t="shared" si="100"/>
        <v>0</v>
      </c>
      <c r="E179" s="4">
        <f t="shared" si="98"/>
        <v>0</v>
      </c>
      <c r="F179" s="4">
        <f t="shared" si="98"/>
        <v>0</v>
      </c>
      <c r="G179" s="4">
        <f t="shared" si="99"/>
        <v>0</v>
      </c>
      <c r="H179" s="4">
        <f t="shared" si="99"/>
        <v>0</v>
      </c>
      <c r="I179" s="37" t="s">
        <v>59</v>
      </c>
      <c r="J179" s="4"/>
      <c r="K179" s="4">
        <f t="shared" si="101"/>
        <v>0</v>
      </c>
      <c r="L179" s="3">
        <f>F179</f>
        <v>0</v>
      </c>
      <c r="M179" s="3">
        <f>E179</f>
        <v>0</v>
      </c>
      <c r="N179" s="3">
        <f>H179</f>
        <v>0</v>
      </c>
      <c r="O179" s="10">
        <f>G179</f>
        <v>0</v>
      </c>
      <c r="P179" s="8">
        <v>0</v>
      </c>
      <c r="Q179" s="9">
        <v>0</v>
      </c>
      <c r="R179" s="5">
        <f>IF(P179=Q179,0,IF(P179&gt;Q179,1,0))</f>
        <v>0</v>
      </c>
      <c r="S179" s="6">
        <f>IF(P179=Q179,0,IF(Q179&gt;P179,1,0))</f>
        <v>0</v>
      </c>
      <c r="T179" s="8">
        <v>0</v>
      </c>
      <c r="U179" s="9">
        <v>0</v>
      </c>
      <c r="V179" s="5">
        <f>IF(T179=U179,0,IF(T179&gt;U179,1,0))</f>
        <v>0</v>
      </c>
      <c r="W179" s="6">
        <f>IF(T179=U179,0,IF(U179&gt;T179,1,0))</f>
        <v>0</v>
      </c>
      <c r="X179" s="8">
        <v>0</v>
      </c>
      <c r="Y179" s="9">
        <v>0</v>
      </c>
      <c r="Z179" s="5">
        <f>IF(X179=Y179,0,IF(X179&gt;Y179,1,0))</f>
        <v>0</v>
      </c>
      <c r="AA179" s="6">
        <f>IF(X179=Y179,0,IF(Y179&gt;X179,1,0))</f>
        <v>0</v>
      </c>
      <c r="AB179" s="8">
        <v>0</v>
      </c>
      <c r="AC179" s="9">
        <v>0</v>
      </c>
      <c r="AD179" s="5">
        <f>IF(AB179=AC179,0,IF(AB179&gt;AC179,1,0))</f>
        <v>0</v>
      </c>
      <c r="AE179" s="6">
        <f>IF(AB179=AC179,0,IF(AC179&gt;AB179,1,0))</f>
        <v>0</v>
      </c>
      <c r="AF179" s="8">
        <v>0</v>
      </c>
      <c r="AG179" s="9">
        <v>0</v>
      </c>
      <c r="AH179" s="5">
        <f t="shared" si="102"/>
        <v>0</v>
      </c>
      <c r="AI179" s="6">
        <f t="shared" si="103"/>
        <v>0</v>
      </c>
    </row>
    <row r="180" spans="2:35" x14ac:dyDescent="0.35">
      <c r="B180" s="37" t="s">
        <v>60</v>
      </c>
      <c r="C180" s="4"/>
      <c r="D180" s="4">
        <f t="shared" si="100"/>
        <v>0</v>
      </c>
      <c r="E180" s="4">
        <f t="shared" si="98"/>
        <v>0</v>
      </c>
      <c r="F180" s="4">
        <f t="shared" si="98"/>
        <v>0</v>
      </c>
      <c r="G180" s="4">
        <f t="shared" si="99"/>
        <v>0</v>
      </c>
      <c r="H180" s="4">
        <f t="shared" si="99"/>
        <v>0</v>
      </c>
      <c r="I180" s="37" t="s">
        <v>60</v>
      </c>
      <c r="J180" s="4"/>
      <c r="K180" s="4">
        <f t="shared" si="101"/>
        <v>0</v>
      </c>
      <c r="L180" s="3">
        <f>F180</f>
        <v>0</v>
      </c>
      <c r="M180" s="3">
        <f>E180</f>
        <v>0</v>
      </c>
      <c r="N180" s="3">
        <f>H180</f>
        <v>0</v>
      </c>
      <c r="O180" s="10">
        <f>G180</f>
        <v>0</v>
      </c>
      <c r="P180" s="8">
        <v>0</v>
      </c>
      <c r="Q180" s="9">
        <v>0</v>
      </c>
      <c r="R180" s="5">
        <f>IF(P180=Q180,0,IF(P180&gt;Q180,1,0))</f>
        <v>0</v>
      </c>
      <c r="S180" s="6">
        <f>IF(P180=Q180,0,IF(Q180&gt;P180,1,0))</f>
        <v>0</v>
      </c>
      <c r="T180" s="8">
        <v>0</v>
      </c>
      <c r="U180" s="9">
        <v>0</v>
      </c>
      <c r="V180" s="5">
        <f>IF(T180=U180,0,IF(T180&gt;U180,1,0))</f>
        <v>0</v>
      </c>
      <c r="W180" s="6">
        <f>IF(T180=U180,0,IF(U180&gt;T180,1,0))</f>
        <v>0</v>
      </c>
      <c r="X180" s="8">
        <v>0</v>
      </c>
      <c r="Y180" s="9">
        <v>0</v>
      </c>
      <c r="Z180" s="5">
        <f>IF(X180=Y180,0,IF(X180&gt;Y180,1,0))</f>
        <v>0</v>
      </c>
      <c r="AA180" s="6">
        <f>IF(X180=Y180,0,IF(Y180&gt;X180,1,0))</f>
        <v>0</v>
      </c>
      <c r="AB180" s="8">
        <v>0</v>
      </c>
      <c r="AC180" s="9">
        <v>0</v>
      </c>
      <c r="AD180" s="5">
        <f>IF(AB180=AC180,0,IF(AB180&gt;AC180,1,0))</f>
        <v>0</v>
      </c>
      <c r="AE180" s="6">
        <f>IF(AB180=AC180,0,IF(AC180&gt;AB180,1,0))</f>
        <v>0</v>
      </c>
      <c r="AF180" s="8">
        <v>0</v>
      </c>
      <c r="AG180" s="9">
        <v>0</v>
      </c>
      <c r="AH180" s="5">
        <f t="shared" si="102"/>
        <v>0</v>
      </c>
      <c r="AI180" s="6">
        <f t="shared" si="103"/>
        <v>0</v>
      </c>
    </row>
    <row r="181" spans="2:35" x14ac:dyDescent="0.35">
      <c r="B181" s="4" t="s">
        <v>64</v>
      </c>
      <c r="C181" s="4"/>
      <c r="D181" s="4">
        <f>SUM(D177:D180)</f>
        <v>0</v>
      </c>
      <c r="E181" s="4"/>
      <c r="F181" s="4"/>
      <c r="G181" s="4"/>
      <c r="H181" s="4"/>
      <c r="I181" s="4"/>
      <c r="J181" s="4"/>
      <c r="K181" s="4">
        <f>SUM(K177:K180)</f>
        <v>0</v>
      </c>
      <c r="L181" s="3"/>
      <c r="M181" s="3"/>
      <c r="N181" s="3"/>
      <c r="O181" s="10"/>
      <c r="P181" s="21"/>
      <c r="Q181" s="22"/>
      <c r="R181" s="5"/>
      <c r="S181" s="6"/>
      <c r="T181" s="21"/>
      <c r="U181" s="22"/>
      <c r="V181" s="5"/>
      <c r="W181" s="6"/>
      <c r="X181" s="21"/>
      <c r="Y181" s="22"/>
      <c r="Z181" s="5"/>
      <c r="AA181" s="6"/>
      <c r="AB181" s="21"/>
      <c r="AC181" s="22"/>
      <c r="AD181" s="5"/>
      <c r="AE181" s="6"/>
      <c r="AF181" s="21"/>
      <c r="AG181" s="22"/>
      <c r="AH181" s="5"/>
      <c r="AI181" s="6"/>
    </row>
    <row r="182" spans="2:35" ht="15" thickBot="1" x14ac:dyDescent="0.4">
      <c r="B182" s="4" t="s">
        <v>61</v>
      </c>
      <c r="C182" s="4"/>
      <c r="D182" s="4"/>
      <c r="E182" s="24">
        <f>IF(SUM(D177:D180)&gt;2,$D$13,IF(SUM(D177:D180)&lt;2,0,IF(G184&gt;H184,$D$13,IF(G184&lt;H184,0,IF(E177&gt;F177,$D$13,0)))))</f>
        <v>0</v>
      </c>
      <c r="F182" s="24"/>
      <c r="G182" s="24"/>
      <c r="H182" s="24"/>
      <c r="I182" s="4" t="s">
        <v>61</v>
      </c>
      <c r="J182" s="24"/>
      <c r="K182" s="4"/>
      <c r="L182" s="1">
        <f>IF(SUM(K177:K180)&gt;2,$D$13,IF(SUM(K177:K180)&lt;2,0,IF(N184&gt;O184,$D$13,IF(N184&lt;O184,0,IF(L177&gt;M177,$D$13,0)))))</f>
        <v>0</v>
      </c>
      <c r="M182" s="1"/>
      <c r="N182" s="1"/>
      <c r="O182" s="6"/>
      <c r="P182" s="12">
        <f>SUM(P177:P180)</f>
        <v>0</v>
      </c>
      <c r="Q182" s="13">
        <f t="shared" ref="Q182:AG182" si="104">SUM(Q177:Q180)</f>
        <v>0</v>
      </c>
      <c r="R182" s="14">
        <f t="shared" si="104"/>
        <v>0</v>
      </c>
      <c r="S182" s="10">
        <f t="shared" si="104"/>
        <v>0</v>
      </c>
      <c r="T182" s="12">
        <f t="shared" si="104"/>
        <v>0</v>
      </c>
      <c r="U182" s="13">
        <f t="shared" si="104"/>
        <v>0</v>
      </c>
      <c r="V182" s="14">
        <f t="shared" si="104"/>
        <v>0</v>
      </c>
      <c r="W182" s="10">
        <f t="shared" si="104"/>
        <v>0</v>
      </c>
      <c r="X182" s="12">
        <f t="shared" si="104"/>
        <v>0</v>
      </c>
      <c r="Y182" s="13">
        <f t="shared" si="104"/>
        <v>0</v>
      </c>
      <c r="Z182" s="14">
        <f t="shared" si="104"/>
        <v>0</v>
      </c>
      <c r="AA182" s="10">
        <f t="shared" si="104"/>
        <v>0</v>
      </c>
      <c r="AB182" s="12">
        <f t="shared" si="104"/>
        <v>0</v>
      </c>
      <c r="AC182" s="13">
        <f t="shared" si="104"/>
        <v>0</v>
      </c>
      <c r="AD182" s="14">
        <f t="shared" si="104"/>
        <v>0</v>
      </c>
      <c r="AE182" s="10">
        <f t="shared" si="104"/>
        <v>0</v>
      </c>
      <c r="AF182" s="12">
        <f t="shared" si="104"/>
        <v>0</v>
      </c>
      <c r="AG182" s="13">
        <f t="shared" si="104"/>
        <v>0</v>
      </c>
      <c r="AH182" s="14"/>
      <c r="AI182" s="10"/>
    </row>
    <row r="183" spans="2:35" x14ac:dyDescent="0.35">
      <c r="B183" s="4" t="s">
        <v>62</v>
      </c>
      <c r="C183" s="4"/>
      <c r="D183" s="4"/>
      <c r="E183" s="25">
        <v>0</v>
      </c>
      <c r="F183" s="24"/>
      <c r="G183" s="24"/>
      <c r="H183" s="24"/>
      <c r="I183" s="4" t="s">
        <v>62</v>
      </c>
      <c r="J183" s="24"/>
      <c r="K183" s="4"/>
      <c r="L183" s="2">
        <v>0</v>
      </c>
      <c r="M183" s="1"/>
      <c r="N183" s="1"/>
      <c r="O183" s="1"/>
    </row>
    <row r="184" spans="2:35" s="45" customFormat="1" x14ac:dyDescent="0.35">
      <c r="B184" s="44" t="s">
        <v>63</v>
      </c>
      <c r="C184" s="44">
        <f>IF(G184+H184&gt;0,1,0)</f>
        <v>0</v>
      </c>
      <c r="D184" s="44"/>
      <c r="E184" s="44">
        <f>SUM(E177:E183)</f>
        <v>0</v>
      </c>
      <c r="F184" s="44">
        <f>SUM(F177:F183)</f>
        <v>0</v>
      </c>
      <c r="G184" s="44">
        <f>SUM(G177:G183)</f>
        <v>0</v>
      </c>
      <c r="H184" s="44">
        <f>SUM(H177:H183)</f>
        <v>0</v>
      </c>
      <c r="I184" s="44" t="s">
        <v>63</v>
      </c>
      <c r="J184" s="44">
        <f>IF(C184=1,1,0)</f>
        <v>0</v>
      </c>
      <c r="K184" s="44"/>
      <c r="L184" s="44">
        <f>SUM(L177:L183)</f>
        <v>0</v>
      </c>
      <c r="M184" s="44">
        <f>SUM(M177:M183)</f>
        <v>0</v>
      </c>
      <c r="N184" s="44">
        <f>SUM(N177:N183)</f>
        <v>0</v>
      </c>
      <c r="O184" s="44">
        <f>SUM(O177:O183)</f>
        <v>0</v>
      </c>
    </row>
  </sheetData>
  <mergeCells count="180">
    <mergeCell ref="X175:Y175"/>
    <mergeCell ref="Z175:AA175"/>
    <mergeCell ref="AB175:AC175"/>
    <mergeCell ref="AD175:AE175"/>
    <mergeCell ref="AF175:AG175"/>
    <mergeCell ref="AH175:AI175"/>
    <mergeCell ref="B175:H175"/>
    <mergeCell ref="I175:O175"/>
    <mergeCell ref="P175:Q175"/>
    <mergeCell ref="R175:S175"/>
    <mergeCell ref="T175:U175"/>
    <mergeCell ref="V175:W175"/>
    <mergeCell ref="X164:Y164"/>
    <mergeCell ref="Z164:AA164"/>
    <mergeCell ref="AB164:AC164"/>
    <mergeCell ref="AD164:AE164"/>
    <mergeCell ref="AF164:AG164"/>
    <mergeCell ref="AH164:AI164"/>
    <mergeCell ref="B164:H164"/>
    <mergeCell ref="I164:O164"/>
    <mergeCell ref="P164:Q164"/>
    <mergeCell ref="R164:S164"/>
    <mergeCell ref="T164:U164"/>
    <mergeCell ref="V164:W164"/>
    <mergeCell ref="X153:Y153"/>
    <mergeCell ref="Z153:AA153"/>
    <mergeCell ref="AB153:AC153"/>
    <mergeCell ref="AD153:AE153"/>
    <mergeCell ref="AF153:AG153"/>
    <mergeCell ref="AH153:AI153"/>
    <mergeCell ref="B153:H153"/>
    <mergeCell ref="I153:O153"/>
    <mergeCell ref="P153:Q153"/>
    <mergeCell ref="R153:S153"/>
    <mergeCell ref="T153:U153"/>
    <mergeCell ref="V153:W153"/>
    <mergeCell ref="X142:Y142"/>
    <mergeCell ref="Z142:AA142"/>
    <mergeCell ref="AB142:AC142"/>
    <mergeCell ref="AD142:AE142"/>
    <mergeCell ref="AF142:AG142"/>
    <mergeCell ref="AH142:AI142"/>
    <mergeCell ref="B142:H142"/>
    <mergeCell ref="I142:O142"/>
    <mergeCell ref="P142:Q142"/>
    <mergeCell ref="R142:S142"/>
    <mergeCell ref="T142:U142"/>
    <mergeCell ref="V142:W142"/>
    <mergeCell ref="X131:Y131"/>
    <mergeCell ref="Z131:AA131"/>
    <mergeCell ref="AB131:AC131"/>
    <mergeCell ref="AD131:AE131"/>
    <mergeCell ref="AF131:AG131"/>
    <mergeCell ref="AH131:AI131"/>
    <mergeCell ref="B131:H131"/>
    <mergeCell ref="I131:O131"/>
    <mergeCell ref="P131:Q131"/>
    <mergeCell ref="R131:S131"/>
    <mergeCell ref="T131:U131"/>
    <mergeCell ref="V131:W131"/>
    <mergeCell ref="X120:Y120"/>
    <mergeCell ref="Z120:AA120"/>
    <mergeCell ref="AB120:AC120"/>
    <mergeCell ref="AD120:AE120"/>
    <mergeCell ref="AF120:AG120"/>
    <mergeCell ref="AH120:AI120"/>
    <mergeCell ref="B120:H120"/>
    <mergeCell ref="I120:O120"/>
    <mergeCell ref="P120:Q120"/>
    <mergeCell ref="R120:S120"/>
    <mergeCell ref="T120:U120"/>
    <mergeCell ref="V120:W120"/>
    <mergeCell ref="X39:Y39"/>
    <mergeCell ref="Z39:AA39"/>
    <mergeCell ref="AB39:AC39"/>
    <mergeCell ref="AD39:AE39"/>
    <mergeCell ref="AF39:AG39"/>
    <mergeCell ref="AH39:AI39"/>
    <mergeCell ref="B39:H39"/>
    <mergeCell ref="I39:O39"/>
    <mergeCell ref="P39:Q39"/>
    <mergeCell ref="R39:S39"/>
    <mergeCell ref="T39:U39"/>
    <mergeCell ref="V39:W39"/>
    <mergeCell ref="X28:Y28"/>
    <mergeCell ref="Z28:AA28"/>
    <mergeCell ref="AB28:AC28"/>
    <mergeCell ref="AD28:AE28"/>
    <mergeCell ref="AF28:AG28"/>
    <mergeCell ref="AH28:AI28"/>
    <mergeCell ref="B28:H28"/>
    <mergeCell ref="I28:O28"/>
    <mergeCell ref="P28:Q28"/>
    <mergeCell ref="R28:S28"/>
    <mergeCell ref="T28:U28"/>
    <mergeCell ref="V28:W28"/>
    <mergeCell ref="X17:Y17"/>
    <mergeCell ref="Z17:AA17"/>
    <mergeCell ref="AB17:AC17"/>
    <mergeCell ref="AD17:AE17"/>
    <mergeCell ref="AF17:AG17"/>
    <mergeCell ref="AH17:AI17"/>
    <mergeCell ref="B17:H17"/>
    <mergeCell ref="I17:O17"/>
    <mergeCell ref="P17:Q17"/>
    <mergeCell ref="R17:S17"/>
    <mergeCell ref="T17:U17"/>
    <mergeCell ref="V17:W17"/>
    <mergeCell ref="AD50:AE50"/>
    <mergeCell ref="AF50:AG50"/>
    <mergeCell ref="AH50:AI50"/>
    <mergeCell ref="B62:H62"/>
    <mergeCell ref="I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B50:H50"/>
    <mergeCell ref="I50:O50"/>
    <mergeCell ref="P50:Q50"/>
    <mergeCell ref="R50:S50"/>
    <mergeCell ref="T50:U50"/>
    <mergeCell ref="V50:W50"/>
    <mergeCell ref="X50:Y50"/>
    <mergeCell ref="Z50:AA50"/>
    <mergeCell ref="AB50:AC50"/>
    <mergeCell ref="AD74:AE74"/>
    <mergeCell ref="AF74:AG74"/>
    <mergeCell ref="AH74:AI74"/>
    <mergeCell ref="B86:H86"/>
    <mergeCell ref="I86:O86"/>
    <mergeCell ref="P86:Q86"/>
    <mergeCell ref="R86:S86"/>
    <mergeCell ref="T86:U86"/>
    <mergeCell ref="V86:W86"/>
    <mergeCell ref="X86:Y86"/>
    <mergeCell ref="Z86:AA86"/>
    <mergeCell ref="AB86:AC86"/>
    <mergeCell ref="AD86:AE86"/>
    <mergeCell ref="AF86:AG86"/>
    <mergeCell ref="AH86:AI86"/>
    <mergeCell ref="B74:H74"/>
    <mergeCell ref="I74:O74"/>
    <mergeCell ref="P74:Q74"/>
    <mergeCell ref="R74:S74"/>
    <mergeCell ref="T74:U74"/>
    <mergeCell ref="V74:W74"/>
    <mergeCell ref="X74:Y74"/>
    <mergeCell ref="Z74:AA74"/>
    <mergeCell ref="AB74:AC74"/>
    <mergeCell ref="AD98:AE98"/>
    <mergeCell ref="AF98:AG98"/>
    <mergeCell ref="AH98:AI98"/>
    <mergeCell ref="B109:H109"/>
    <mergeCell ref="I109:O109"/>
    <mergeCell ref="P109:Q109"/>
    <mergeCell ref="R109:S109"/>
    <mergeCell ref="T109:U109"/>
    <mergeCell ref="V109:W109"/>
    <mergeCell ref="X109:Y109"/>
    <mergeCell ref="Z109:AA109"/>
    <mergeCell ref="AB109:AC109"/>
    <mergeCell ref="AD109:AE109"/>
    <mergeCell ref="AF109:AG109"/>
    <mergeCell ref="AH109:AI109"/>
    <mergeCell ref="B98:H98"/>
    <mergeCell ref="I98:O98"/>
    <mergeCell ref="P98:Q98"/>
    <mergeCell ref="R98:S98"/>
    <mergeCell ref="T98:U98"/>
    <mergeCell ref="V98:W98"/>
    <mergeCell ref="X98:Y98"/>
    <mergeCell ref="Z98:AA98"/>
    <mergeCell ref="AB98:AC98"/>
  </mergeCells>
  <dataValidations count="6">
    <dataValidation type="list" allowBlank="1" showInputMessage="1" showErrorMessage="1" sqref="I111:I114 I144:I147 I166:I169 I177:I180 I65:I68" xr:uid="{00000000-0002-0000-0200-000000000000}">
      <formula1>$H$5:$H$11</formula1>
    </dataValidation>
    <dataValidation type="list" allowBlank="1" showInputMessage="1" showErrorMessage="1" sqref="I133:I136 I155:I158 B177:B180 I53:I56 I100:I103" xr:uid="{00000000-0002-0000-0200-000001000000}">
      <formula1>$G$5:$G$11</formula1>
    </dataValidation>
    <dataValidation type="list" allowBlank="1" showInputMessage="1" showErrorMessage="1" sqref="B155:B158 B166:B169 I122:I125 I41:I44 I89:I92" xr:uid="{00000000-0002-0000-0200-000002000000}">
      <formula1>$F$5:$F$11</formula1>
    </dataValidation>
    <dataValidation type="list" allowBlank="1" showInputMessage="1" showErrorMessage="1" sqref="B122:B125 B133:B136 B144:B147 I30:I33 I77:I80" xr:uid="{00000000-0002-0000-0200-000003000000}">
      <formula1>$E$5:$E$11</formula1>
    </dataValidation>
    <dataValidation type="list" allowBlank="1" showInputMessage="1" showErrorMessage="1" sqref="B111:B114 I19:I22 B77:B80 B89:B92 B100:B103" xr:uid="{00000000-0002-0000-0200-000004000000}">
      <formula1>$D$5:$D$11</formula1>
    </dataValidation>
    <dataValidation type="list" allowBlank="1" showInputMessage="1" showErrorMessage="1" sqref="B53:B56 B19:B22 B30:B33 B41:B44 B65:B68" xr:uid="{00000000-0002-0000-0200-000005000000}">
      <formula1>$B$5:$B$11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8" orientation="landscape" horizontalDpi="4294967293" verticalDpi="0" r:id="rId1"/>
  <rowBreaks count="2" manualBreakCount="2">
    <brk id="60" max="16383" man="1"/>
    <brk id="1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I184"/>
  <sheetViews>
    <sheetView zoomScale="75" zoomScaleNormal="75" workbookViewId="0">
      <pane xSplit="3" ySplit="12" topLeftCell="D73" activePane="bottomRight" state="frozen"/>
      <selection activeCell="M7" sqref="M7"/>
      <selection pane="topRight" activeCell="M7" sqref="M7"/>
      <selection pane="bottomLeft" activeCell="M7" sqref="M7"/>
      <selection pane="bottomRight" activeCell="P81" sqref="P81"/>
    </sheetView>
  </sheetViews>
  <sheetFormatPr defaultRowHeight="14.5" x14ac:dyDescent="0.35"/>
  <cols>
    <col min="1" max="1" width="2.7265625" customWidth="1"/>
    <col min="2" max="2" width="17.453125" customWidth="1"/>
    <col min="3" max="3" width="6.453125" hidden="1" customWidth="1"/>
    <col min="4" max="4" width="13" customWidth="1"/>
    <col min="5" max="5" width="11.1796875" customWidth="1"/>
    <col min="6" max="6" width="11.54296875" customWidth="1"/>
    <col min="7" max="7" width="11.81640625" customWidth="1"/>
    <col min="8" max="8" width="10.1796875" customWidth="1"/>
    <col min="9" max="9" width="15.453125" customWidth="1"/>
    <col min="10" max="10" width="18.453125" hidden="1" customWidth="1"/>
    <col min="11" max="11" width="18.453125" bestFit="1" customWidth="1"/>
    <col min="12" max="12" width="7.1796875" customWidth="1"/>
    <col min="13" max="13" width="8.26953125" customWidth="1"/>
    <col min="14" max="14" width="10.26953125" customWidth="1"/>
    <col min="15" max="15" width="8" customWidth="1"/>
    <col min="16" max="16" width="4.54296875" customWidth="1"/>
    <col min="17" max="17" width="5.1796875" customWidth="1"/>
    <col min="18" max="19" width="9.1796875" hidden="1" customWidth="1"/>
    <col min="20" max="20" width="4.54296875" customWidth="1"/>
    <col min="21" max="21" width="5.453125" customWidth="1"/>
    <col min="22" max="23" width="9.1796875" hidden="1" customWidth="1"/>
    <col min="24" max="24" width="4.453125" customWidth="1"/>
    <col min="25" max="25" width="5.81640625" customWidth="1"/>
    <col min="26" max="27" width="9.1796875" hidden="1" customWidth="1"/>
    <col min="28" max="28" width="4.453125" customWidth="1"/>
    <col min="29" max="29" width="5.54296875" customWidth="1"/>
    <col min="30" max="31" width="9.1796875" hidden="1" customWidth="1"/>
    <col min="32" max="32" width="4.1796875" customWidth="1"/>
    <col min="33" max="33" width="5.26953125" customWidth="1"/>
    <col min="34" max="35" width="9.1796875" hidden="1" customWidth="1"/>
  </cols>
  <sheetData>
    <row r="2" spans="2:25" x14ac:dyDescent="0.35">
      <c r="B2" s="27" t="s">
        <v>123</v>
      </c>
      <c r="K2" s="27" t="s">
        <v>1</v>
      </c>
    </row>
    <row r="4" spans="2:25" s="26" customFormat="1" ht="43.5" x14ac:dyDescent="0.35">
      <c r="B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  <c r="P4"/>
    </row>
    <row r="5" spans="2:25" x14ac:dyDescent="0.35">
      <c r="B5" s="35" t="s">
        <v>124</v>
      </c>
      <c r="C5" s="36"/>
      <c r="D5" s="35" t="s">
        <v>125</v>
      </c>
      <c r="E5" s="35" t="s">
        <v>126</v>
      </c>
      <c r="F5" s="35" t="s">
        <v>127</v>
      </c>
      <c r="G5" s="35" t="s">
        <v>57</v>
      </c>
      <c r="H5" s="35" t="s">
        <v>128</v>
      </c>
      <c r="K5" s="1" t="s">
        <v>2</v>
      </c>
      <c r="L5" s="24">
        <f>SUM(C26,C37,C48,C60,C72)</f>
        <v>4</v>
      </c>
      <c r="M5" s="24">
        <f>SUM(E26,E37,E48,E60,E72)</f>
        <v>26</v>
      </c>
      <c r="N5" s="24">
        <f>SUM((G26-H26),(G37-H37),(G48-H48),(G60-H60),(G72-H72))</f>
        <v>-56</v>
      </c>
      <c r="O5" s="24">
        <f>IF(SUM(E24,E35,E46,E58,E70)&gt;0,(SUM(E24,E35,E46,E58,E70)/4),0)</f>
        <v>1</v>
      </c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2:25" x14ac:dyDescent="0.35">
      <c r="B6" s="35" t="s">
        <v>129</v>
      </c>
      <c r="C6" s="36"/>
      <c r="D6" s="35" t="s">
        <v>130</v>
      </c>
      <c r="E6" s="35" t="s">
        <v>131</v>
      </c>
      <c r="F6" s="35" t="s">
        <v>132</v>
      </c>
      <c r="G6" s="35" t="s">
        <v>58</v>
      </c>
      <c r="H6" s="35" t="s">
        <v>133</v>
      </c>
      <c r="K6" s="1" t="s">
        <v>3</v>
      </c>
      <c r="L6" s="24">
        <f>SUM(J26,C84,C96,C107,C118)</f>
        <v>4</v>
      </c>
      <c r="M6" s="24">
        <f>SUM(L26,E84,E96,E107,E118)</f>
        <v>36</v>
      </c>
      <c r="N6" s="24">
        <f>SUM((N26-O26),(G84-H84),(G96-H96),(G107-H107),(G118-H118))</f>
        <v>-2</v>
      </c>
      <c r="O6" s="24">
        <f>IF(SUM(L24,E82,E94,E105,E116)&gt;0,(SUM(L24,E82,E94,E105,E116)/4),0)</f>
        <v>2</v>
      </c>
      <c r="P6" s="29"/>
      <c r="Q6" s="29"/>
      <c r="R6" s="29"/>
      <c r="S6" s="29"/>
      <c r="T6" s="29" t="s">
        <v>25</v>
      </c>
      <c r="U6" s="29"/>
      <c r="V6" s="29"/>
      <c r="W6" s="29"/>
      <c r="X6" s="29"/>
      <c r="Y6" s="29"/>
    </row>
    <row r="7" spans="2:25" x14ac:dyDescent="0.35">
      <c r="B7" s="35" t="s">
        <v>134</v>
      </c>
      <c r="C7" s="36"/>
      <c r="D7" s="35" t="s">
        <v>135</v>
      </c>
      <c r="E7" s="35" t="s">
        <v>136</v>
      </c>
      <c r="F7" s="35" t="s">
        <v>137</v>
      </c>
      <c r="G7" s="35" t="s">
        <v>59</v>
      </c>
      <c r="H7" s="35" t="s">
        <v>138</v>
      </c>
      <c r="K7" s="1" t="s">
        <v>4</v>
      </c>
      <c r="L7" s="24">
        <f>SUM(J37,J84,C129,C140,C151)</f>
        <v>4</v>
      </c>
      <c r="M7" s="24">
        <f>SUM(L37,L84,E129,E140,E151)</f>
        <v>6</v>
      </c>
      <c r="N7" s="24">
        <f>SUM((N37-O37),(N84-O84),(G129-H129),(G140-H140),(G151-H151))</f>
        <v>-256</v>
      </c>
      <c r="O7" s="24">
        <f>IF(SUM(L35,L82,E127,E138,E149)&gt;0,(SUM(L35,L82,E127,E138,E149)/4),0)</f>
        <v>0</v>
      </c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2:25" x14ac:dyDescent="0.35">
      <c r="B8" s="35" t="s">
        <v>139</v>
      </c>
      <c r="C8" s="36"/>
      <c r="D8" s="35" t="s">
        <v>140</v>
      </c>
      <c r="E8" s="35" t="s">
        <v>141</v>
      </c>
      <c r="F8" s="35" t="s">
        <v>142</v>
      </c>
      <c r="G8" s="35" t="s">
        <v>60</v>
      </c>
      <c r="H8" s="35" t="s">
        <v>143</v>
      </c>
      <c r="K8" s="1" t="s">
        <v>5</v>
      </c>
      <c r="L8" s="24">
        <f>SUM(J48,J96,J129,C162,C173)</f>
        <v>4</v>
      </c>
      <c r="M8" s="24">
        <f>SUM(L48,L96,L129,E162,E173)</f>
        <v>39</v>
      </c>
      <c r="N8" s="24">
        <f>SUM((N48-O48),(N96-O96),(N129-O129),(G162-H162),(G173-H173))</f>
        <v>18</v>
      </c>
      <c r="O8" s="24">
        <f>IF(SUM(L46,L94,L127,E160,E171)&gt;0,(SUM(L46,L94,L127,E160,E171)/4),0)</f>
        <v>3</v>
      </c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x14ac:dyDescent="0.35">
      <c r="B9" s="35"/>
      <c r="C9" s="36"/>
      <c r="D9" s="35" t="s">
        <v>144</v>
      </c>
      <c r="E9" s="35"/>
      <c r="F9" s="35" t="s">
        <v>145</v>
      </c>
      <c r="G9" s="35" t="s">
        <v>117</v>
      </c>
      <c r="H9" s="35"/>
      <c r="K9" s="1" t="s">
        <v>6</v>
      </c>
      <c r="L9" s="24">
        <f>SUM(J60,J107,J139,J162,C184)</f>
        <v>0</v>
      </c>
      <c r="M9" s="24">
        <f>SUM(L60,L107,L140,L162,E184)</f>
        <v>0</v>
      </c>
      <c r="N9" s="24">
        <f>SUM((N60-O60),(N107-O107),(N140-O140),(N162-O162),(G184-H184))</f>
        <v>0</v>
      </c>
      <c r="O9" s="24">
        <f>IF(SUM(L58,L105,L138,L160,E182)&gt;0,(SUM(L58,L105,L138,L160,E182)/4),0)</f>
        <v>0</v>
      </c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2:25" x14ac:dyDescent="0.35">
      <c r="B10" s="35"/>
      <c r="C10" s="36"/>
      <c r="D10" s="35"/>
      <c r="E10" s="35"/>
      <c r="F10" s="35" t="s">
        <v>88</v>
      </c>
      <c r="G10" s="35" t="s">
        <v>121</v>
      </c>
      <c r="H10" s="35"/>
      <c r="K10" s="1" t="s">
        <v>7</v>
      </c>
      <c r="L10" s="24">
        <f>SUM(J72,J118,J151,J173,J184)</f>
        <v>4</v>
      </c>
      <c r="M10" s="24">
        <f>SUM(L72,L118,L151,L173,L184)</f>
        <v>61</v>
      </c>
      <c r="N10" s="24">
        <f>SUM((N72-O72),(N118-O118),(N151-O151),(N173-O173),(N184-O184))</f>
        <v>296</v>
      </c>
      <c r="O10" s="24">
        <f>IF(SUM(L70,L116,L149,L171,L182)&gt;0,(SUM(L70,L116,L149,L171,L182)/4),0)</f>
        <v>4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2:25" x14ac:dyDescent="0.35">
      <c r="B11" s="35"/>
      <c r="C11" s="36"/>
      <c r="D11" s="35"/>
      <c r="E11" s="35"/>
      <c r="F11" s="35" t="s">
        <v>146</v>
      </c>
      <c r="G11" s="35" t="s">
        <v>122</v>
      </c>
      <c r="H11" s="35"/>
    </row>
    <row r="13" spans="2:25" x14ac:dyDescent="0.35">
      <c r="B13" s="27" t="s">
        <v>40</v>
      </c>
      <c r="D13" s="2">
        <v>4</v>
      </c>
    </row>
    <row r="15" spans="2:25" x14ac:dyDescent="0.35">
      <c r="B15" s="27" t="s">
        <v>41</v>
      </c>
    </row>
    <row r="16" spans="2:25" ht="15" thickBot="1" x14ac:dyDescent="0.4"/>
    <row r="17" spans="2:35" ht="15" thickBot="1" x14ac:dyDescent="0.4">
      <c r="B17" s="56" t="str">
        <f>B4</f>
        <v>Central</v>
      </c>
      <c r="C17" s="57"/>
      <c r="D17" s="57"/>
      <c r="E17" s="57"/>
      <c r="F17" s="57"/>
      <c r="G17" s="57"/>
      <c r="H17" s="58"/>
      <c r="I17" s="56" t="str">
        <f>D4</f>
        <v>East</v>
      </c>
      <c r="J17" s="57"/>
      <c r="K17" s="57"/>
      <c r="L17" s="57"/>
      <c r="M17" s="57"/>
      <c r="N17" s="57"/>
      <c r="O17" s="58"/>
      <c r="P17" s="54" t="s">
        <v>42</v>
      </c>
      <c r="Q17" s="55"/>
      <c r="R17" s="53"/>
      <c r="S17" s="53"/>
      <c r="T17" s="54" t="s">
        <v>43</v>
      </c>
      <c r="U17" s="55"/>
      <c r="V17" s="53"/>
      <c r="W17" s="53"/>
      <c r="X17" s="54" t="s">
        <v>44</v>
      </c>
      <c r="Y17" s="55"/>
      <c r="Z17" s="53"/>
      <c r="AA17" s="53"/>
      <c r="AB17" s="54" t="s">
        <v>45</v>
      </c>
      <c r="AC17" s="55"/>
      <c r="AD17" s="53"/>
      <c r="AE17" s="53"/>
      <c r="AF17" s="54" t="s">
        <v>46</v>
      </c>
      <c r="AG17" s="55"/>
      <c r="AH17" s="53"/>
      <c r="AI17" s="53"/>
    </row>
    <row r="18" spans="2:35" s="26" customFormat="1" ht="50.25" customHeight="1" x14ac:dyDescent="0.35">
      <c r="B18" s="38" t="s">
        <v>47</v>
      </c>
      <c r="C18" s="38" t="s">
        <v>9</v>
      </c>
      <c r="D18" s="38" t="s">
        <v>48</v>
      </c>
      <c r="E18" s="38" t="s">
        <v>49</v>
      </c>
      <c r="F18" s="38" t="s">
        <v>50</v>
      </c>
      <c r="G18" s="38" t="s">
        <v>51</v>
      </c>
      <c r="H18" s="38" t="s">
        <v>52</v>
      </c>
      <c r="I18" s="38" t="s">
        <v>47</v>
      </c>
      <c r="J18" s="38" t="s">
        <v>9</v>
      </c>
      <c r="K18" s="38" t="s">
        <v>48</v>
      </c>
      <c r="L18" s="38" t="s">
        <v>49</v>
      </c>
      <c r="M18" s="38" t="s">
        <v>50</v>
      </c>
      <c r="N18" s="38" t="s">
        <v>51</v>
      </c>
      <c r="O18" s="38" t="s">
        <v>52</v>
      </c>
      <c r="P18" s="39" t="s">
        <v>53</v>
      </c>
      <c r="Q18" s="40" t="s">
        <v>54</v>
      </c>
      <c r="R18" s="41" t="s">
        <v>55</v>
      </c>
      <c r="S18" s="42" t="s">
        <v>56</v>
      </c>
      <c r="T18" s="39" t="s">
        <v>53</v>
      </c>
      <c r="U18" s="40" t="s">
        <v>54</v>
      </c>
      <c r="V18" s="41" t="s">
        <v>55</v>
      </c>
      <c r="W18" s="42" t="s">
        <v>56</v>
      </c>
      <c r="X18" s="39" t="s">
        <v>53</v>
      </c>
      <c r="Y18" s="40" t="s">
        <v>54</v>
      </c>
      <c r="Z18" s="41" t="s">
        <v>55</v>
      </c>
      <c r="AA18" s="42" t="s">
        <v>56</v>
      </c>
      <c r="AB18" s="39" t="s">
        <v>53</v>
      </c>
      <c r="AC18" s="40" t="s">
        <v>54</v>
      </c>
      <c r="AD18" s="41" t="s">
        <v>53</v>
      </c>
      <c r="AE18" s="42" t="s">
        <v>54</v>
      </c>
      <c r="AF18" s="39" t="s">
        <v>53</v>
      </c>
      <c r="AG18" s="40" t="s">
        <v>54</v>
      </c>
      <c r="AH18" s="33" t="s">
        <v>55</v>
      </c>
      <c r="AI18" s="34" t="s">
        <v>56</v>
      </c>
    </row>
    <row r="19" spans="2:35" x14ac:dyDescent="0.35">
      <c r="B19" s="37" t="s">
        <v>124</v>
      </c>
      <c r="C19" s="4"/>
      <c r="D19" s="4">
        <f>IF(E19=3,1,0)</f>
        <v>0</v>
      </c>
      <c r="E19" s="4">
        <f t="shared" ref="E19:F22" si="0">SUM(R19,V19,Z19,AD19,AH19)</f>
        <v>0</v>
      </c>
      <c r="F19" s="4">
        <f t="shared" si="0"/>
        <v>3</v>
      </c>
      <c r="G19" s="4">
        <f t="shared" ref="G19:H22" si="1">SUM(P19,T19,X19,AB19,AF19)</f>
        <v>23</v>
      </c>
      <c r="H19" s="4">
        <f t="shared" si="1"/>
        <v>33</v>
      </c>
      <c r="I19" s="37" t="s">
        <v>125</v>
      </c>
      <c r="J19" s="4"/>
      <c r="K19" s="4">
        <f>IF(L19=3,1,0)</f>
        <v>1</v>
      </c>
      <c r="L19" s="3">
        <f>F19</f>
        <v>3</v>
      </c>
      <c r="M19" s="3">
        <f>E19</f>
        <v>0</v>
      </c>
      <c r="N19" s="3">
        <f>H19</f>
        <v>33</v>
      </c>
      <c r="O19" s="10">
        <f>G19</f>
        <v>23</v>
      </c>
      <c r="P19" s="8">
        <v>9</v>
      </c>
      <c r="Q19" s="9">
        <v>11</v>
      </c>
      <c r="R19" s="5">
        <f>IF(P19=Q19,0,IF(P19&gt;Q19,1,0))</f>
        <v>0</v>
      </c>
      <c r="S19" s="6">
        <f>IF(P19=Q19,0,IF(Q19&gt;P19,1,0))</f>
        <v>1</v>
      </c>
      <c r="T19" s="8">
        <v>7</v>
      </c>
      <c r="U19" s="9">
        <v>11</v>
      </c>
      <c r="V19" s="5">
        <f>IF(T19=U19,0,IF(T19&gt;U19,1,0))</f>
        <v>0</v>
      </c>
      <c r="W19" s="6">
        <f>IF(T19=U19,0,IF(U19&gt;T19,1,0))</f>
        <v>1</v>
      </c>
      <c r="X19" s="8">
        <v>7</v>
      </c>
      <c r="Y19" s="9">
        <v>11</v>
      </c>
      <c r="Z19" s="5">
        <f>IF(X19=Y19,0,IF(X19&gt;Y19,1,0))</f>
        <v>0</v>
      </c>
      <c r="AA19" s="6">
        <f>IF(X19=Y19,0,IF(Y19&gt;X19,1,0))</f>
        <v>1</v>
      </c>
      <c r="AB19" s="8">
        <v>0</v>
      </c>
      <c r="AC19" s="9">
        <v>0</v>
      </c>
      <c r="AD19" s="5">
        <f>IF(AB19=AC19,0,IF(AB19&gt;AC19,1,0))</f>
        <v>0</v>
      </c>
      <c r="AE19" s="6">
        <f>IF(AB19=AC19,0,IF(AC19&gt;AB19,1,0))</f>
        <v>0</v>
      </c>
      <c r="AF19" s="8">
        <v>0</v>
      </c>
      <c r="AG19" s="9">
        <v>0</v>
      </c>
      <c r="AH19" s="5">
        <f>IF(AF19=AG19,0,IF(AF19&gt;AG19,1,0))</f>
        <v>0</v>
      </c>
      <c r="AI19" s="6">
        <f>IF(AF19=AG19,0,IF(AG19&gt;AF19,1,0))</f>
        <v>0</v>
      </c>
    </row>
    <row r="20" spans="2:35" x14ac:dyDescent="0.35">
      <c r="B20" s="37" t="s">
        <v>129</v>
      </c>
      <c r="C20" s="4"/>
      <c r="D20" s="4">
        <f t="shared" ref="D20:D22" si="2">IF(E20=3,1,0)</f>
        <v>0</v>
      </c>
      <c r="E20" s="4">
        <f t="shared" si="0"/>
        <v>1</v>
      </c>
      <c r="F20" s="4">
        <f t="shared" si="0"/>
        <v>3</v>
      </c>
      <c r="G20" s="4">
        <f t="shared" si="1"/>
        <v>33</v>
      </c>
      <c r="H20" s="4">
        <f t="shared" si="1"/>
        <v>42</v>
      </c>
      <c r="I20" s="37" t="s">
        <v>130</v>
      </c>
      <c r="J20" s="4"/>
      <c r="K20" s="4">
        <f t="shared" ref="K20:K22" si="3">IF(L20=3,1,0)</f>
        <v>1</v>
      </c>
      <c r="L20" s="3">
        <f>F20</f>
        <v>3</v>
      </c>
      <c r="M20" s="3">
        <f>E20</f>
        <v>1</v>
      </c>
      <c r="N20" s="3">
        <f>H20</f>
        <v>42</v>
      </c>
      <c r="O20" s="10">
        <f>G20</f>
        <v>33</v>
      </c>
      <c r="P20" s="8">
        <v>9</v>
      </c>
      <c r="Q20" s="9">
        <v>11</v>
      </c>
      <c r="R20" s="5">
        <f>IF(P20=Q20,0,IF(P20&gt;Q20,1,0))</f>
        <v>0</v>
      </c>
      <c r="S20" s="6">
        <f>IF(P20=Q20,0,IF(Q20&gt;P20,1,0))</f>
        <v>1</v>
      </c>
      <c r="T20" s="8">
        <v>5</v>
      </c>
      <c r="U20" s="9">
        <v>11</v>
      </c>
      <c r="V20" s="5">
        <f>IF(T20=U20,0,IF(T20&gt;U20,1,0))</f>
        <v>0</v>
      </c>
      <c r="W20" s="6">
        <f>IF(T20=U20,0,IF(U20&gt;T20,1,0))</f>
        <v>1</v>
      </c>
      <c r="X20" s="8">
        <v>11</v>
      </c>
      <c r="Y20" s="9">
        <v>9</v>
      </c>
      <c r="Z20" s="5">
        <f>IF(X20=Y20,0,IF(X20&gt;Y20,1,0))</f>
        <v>1</v>
      </c>
      <c r="AA20" s="6">
        <f>IF(X20=Y20,0,IF(Y20&gt;X20,1,0))</f>
        <v>0</v>
      </c>
      <c r="AB20" s="8">
        <v>8</v>
      </c>
      <c r="AC20" s="9">
        <v>11</v>
      </c>
      <c r="AD20" s="5">
        <f>IF(AB20=AC20,0,IF(AB20&gt;AC20,1,0))</f>
        <v>0</v>
      </c>
      <c r="AE20" s="6">
        <f>IF(AB20=AC20,0,IF(AC20&gt;AB20,1,0))</f>
        <v>1</v>
      </c>
      <c r="AF20" s="8">
        <v>0</v>
      </c>
      <c r="AG20" s="9">
        <v>0</v>
      </c>
      <c r="AH20" s="5">
        <f t="shared" ref="AH20:AH22" si="4">IF(AF20=AG20,0,IF(AF20&gt;AG20,1,0))</f>
        <v>0</v>
      </c>
      <c r="AI20" s="6">
        <f t="shared" ref="AI20:AI22" si="5">IF(AF20=AG20,0,IF(AG20&gt;AF20,1,0))</f>
        <v>0</v>
      </c>
    </row>
    <row r="21" spans="2:35" x14ac:dyDescent="0.35">
      <c r="B21" s="37" t="s">
        <v>134</v>
      </c>
      <c r="C21" s="4"/>
      <c r="D21" s="4">
        <f t="shared" si="2"/>
        <v>1</v>
      </c>
      <c r="E21" s="4">
        <f t="shared" si="0"/>
        <v>3</v>
      </c>
      <c r="F21" s="4">
        <f t="shared" si="0"/>
        <v>1</v>
      </c>
      <c r="G21" s="4">
        <f t="shared" si="1"/>
        <v>41</v>
      </c>
      <c r="H21" s="4">
        <f t="shared" si="1"/>
        <v>31</v>
      </c>
      <c r="I21" s="37" t="s">
        <v>135</v>
      </c>
      <c r="J21" s="4"/>
      <c r="K21" s="4">
        <f t="shared" si="3"/>
        <v>0</v>
      </c>
      <c r="L21" s="3">
        <f>F21</f>
        <v>1</v>
      </c>
      <c r="M21" s="3">
        <f>E21</f>
        <v>3</v>
      </c>
      <c r="N21" s="3">
        <f>H21</f>
        <v>31</v>
      </c>
      <c r="O21" s="10">
        <f>G21</f>
        <v>41</v>
      </c>
      <c r="P21" s="8">
        <v>11</v>
      </c>
      <c r="Q21" s="9">
        <v>5</v>
      </c>
      <c r="R21" s="5">
        <f>IF(P21=Q21,0,IF(P21&gt;Q21,1,0))</f>
        <v>1</v>
      </c>
      <c r="S21" s="6">
        <f>IF(P21=Q21,0,IF(Q21&gt;P21,1,0))</f>
        <v>0</v>
      </c>
      <c r="T21" s="8">
        <v>11</v>
      </c>
      <c r="U21" s="9">
        <v>4</v>
      </c>
      <c r="V21" s="5">
        <f>IF(T21=U21,0,IF(T21&gt;U21,1,0))</f>
        <v>1</v>
      </c>
      <c r="W21" s="6">
        <f>IF(T21=U21,0,IF(U21&gt;T21,1,0))</f>
        <v>0</v>
      </c>
      <c r="X21" s="8">
        <v>6</v>
      </c>
      <c r="Y21" s="9">
        <v>11</v>
      </c>
      <c r="Z21" s="5">
        <f>IF(X21=Y21,0,IF(X21&gt;Y21,1,0))</f>
        <v>0</v>
      </c>
      <c r="AA21" s="6">
        <f>IF(X21=Y21,0,IF(Y21&gt;X21,1,0))</f>
        <v>1</v>
      </c>
      <c r="AB21" s="8">
        <v>13</v>
      </c>
      <c r="AC21" s="9">
        <v>11</v>
      </c>
      <c r="AD21" s="5">
        <f>IF(AB21=AC21,0,IF(AB21&gt;AC21,1,0))</f>
        <v>1</v>
      </c>
      <c r="AE21" s="6">
        <f>IF(AB21=AC21,0,IF(AC21&gt;AB21,1,0))</f>
        <v>0</v>
      </c>
      <c r="AF21" s="8">
        <v>0</v>
      </c>
      <c r="AG21" s="9">
        <v>0</v>
      </c>
      <c r="AH21" s="5">
        <f t="shared" si="4"/>
        <v>0</v>
      </c>
      <c r="AI21" s="6">
        <f t="shared" si="5"/>
        <v>0</v>
      </c>
    </row>
    <row r="22" spans="2:35" x14ac:dyDescent="0.35">
      <c r="B22" s="37" t="s">
        <v>139</v>
      </c>
      <c r="C22" s="4"/>
      <c r="D22" s="4">
        <f t="shared" si="2"/>
        <v>0</v>
      </c>
      <c r="E22" s="4">
        <f t="shared" si="0"/>
        <v>0</v>
      </c>
      <c r="F22" s="4">
        <f t="shared" si="0"/>
        <v>3</v>
      </c>
      <c r="G22" s="4">
        <f t="shared" si="1"/>
        <v>16</v>
      </c>
      <c r="H22" s="4">
        <f t="shared" si="1"/>
        <v>33</v>
      </c>
      <c r="I22" s="37" t="s">
        <v>140</v>
      </c>
      <c r="J22" s="4"/>
      <c r="K22" s="4">
        <f t="shared" si="3"/>
        <v>1</v>
      </c>
      <c r="L22" s="3">
        <f>F22</f>
        <v>3</v>
      </c>
      <c r="M22" s="3">
        <f>E22</f>
        <v>0</v>
      </c>
      <c r="N22" s="3">
        <f>H22</f>
        <v>33</v>
      </c>
      <c r="O22" s="10">
        <f>G22</f>
        <v>16</v>
      </c>
      <c r="P22" s="8">
        <v>6</v>
      </c>
      <c r="Q22" s="9">
        <v>11</v>
      </c>
      <c r="R22" s="5">
        <f>IF(P22=Q22,0,IF(P22&gt;Q22,1,0))</f>
        <v>0</v>
      </c>
      <c r="S22" s="6">
        <f>IF(P22=Q22,0,IF(Q22&gt;P22,1,0))</f>
        <v>1</v>
      </c>
      <c r="T22" s="8">
        <v>8</v>
      </c>
      <c r="U22" s="9">
        <v>11</v>
      </c>
      <c r="V22" s="5">
        <f>IF(T22=U22,0,IF(T22&gt;U22,1,0))</f>
        <v>0</v>
      </c>
      <c r="W22" s="6">
        <f>IF(T22=U22,0,IF(U22&gt;T22,1,0))</f>
        <v>1</v>
      </c>
      <c r="X22" s="8">
        <v>2</v>
      </c>
      <c r="Y22" s="9">
        <v>11</v>
      </c>
      <c r="Z22" s="5">
        <f>IF(X22=Y22,0,IF(X22&gt;Y22,1,0))</f>
        <v>0</v>
      </c>
      <c r="AA22" s="6">
        <f>IF(X22=Y22,0,IF(Y22&gt;X22,1,0))</f>
        <v>1</v>
      </c>
      <c r="AB22" s="8">
        <v>0</v>
      </c>
      <c r="AC22" s="9">
        <v>0</v>
      </c>
      <c r="AD22" s="5">
        <f>IF(AB22=AC22,0,IF(AB22&gt;AC22,1,0))</f>
        <v>0</v>
      </c>
      <c r="AE22" s="6">
        <f>IF(AB22=AC22,0,IF(AC22&gt;AB22,1,0))</f>
        <v>0</v>
      </c>
      <c r="AF22" s="8">
        <v>0</v>
      </c>
      <c r="AG22" s="9">
        <v>0</v>
      </c>
      <c r="AH22" s="5">
        <f t="shared" si="4"/>
        <v>0</v>
      </c>
      <c r="AI22" s="6">
        <f t="shared" si="5"/>
        <v>0</v>
      </c>
    </row>
    <row r="23" spans="2:35" x14ac:dyDescent="0.35">
      <c r="B23" s="4" t="s">
        <v>48</v>
      </c>
      <c r="C23" s="4"/>
      <c r="D23" s="4">
        <f>SUM(D19:D22)</f>
        <v>1</v>
      </c>
      <c r="E23" s="4"/>
      <c r="F23" s="4"/>
      <c r="G23" s="4"/>
      <c r="H23" s="4"/>
      <c r="I23" s="4"/>
      <c r="J23" s="4"/>
      <c r="K23" s="4">
        <f>SUM(K19:K22)</f>
        <v>3</v>
      </c>
      <c r="L23" s="3"/>
      <c r="M23" s="3"/>
      <c r="N23" s="3"/>
      <c r="O23" s="10"/>
      <c r="P23" s="21"/>
      <c r="Q23" s="22"/>
      <c r="R23" s="5"/>
      <c r="S23" s="6"/>
      <c r="T23" s="21"/>
      <c r="U23" s="22"/>
      <c r="V23" s="5"/>
      <c r="W23" s="6"/>
      <c r="X23" s="21"/>
      <c r="Y23" s="22"/>
      <c r="Z23" s="5"/>
      <c r="AA23" s="6"/>
      <c r="AB23" s="21"/>
      <c r="AC23" s="22"/>
      <c r="AD23" s="5"/>
      <c r="AE23" s="6"/>
      <c r="AF23" s="21"/>
      <c r="AG23" s="22"/>
      <c r="AH23" s="5"/>
      <c r="AI23" s="6"/>
    </row>
    <row r="24" spans="2:35" ht="15" thickBot="1" x14ac:dyDescent="0.4">
      <c r="B24" s="4" t="s">
        <v>61</v>
      </c>
      <c r="C24" s="4"/>
      <c r="D24" s="4"/>
      <c r="E24" s="24">
        <f>IF(SUM(D19:D22)&gt;2,$D$13,IF(SUM(D19:D22)&lt;2,0,IF(G26&gt;H26,$D$13,IF(G26&lt;H26,0,IF(E19&gt;F19,$D$13,0)))))</f>
        <v>0</v>
      </c>
      <c r="F24" s="24"/>
      <c r="G24" s="24"/>
      <c r="H24" s="24"/>
      <c r="I24" s="4" t="s">
        <v>61</v>
      </c>
      <c r="J24" s="24"/>
      <c r="K24" s="4"/>
      <c r="L24" s="1">
        <f>IF(SUM(K19:K22)&gt;2,$D$13,IF(SUM(K19:K22)&lt;2,0,IF(N26&gt;O26,$D$13,IF(N26&lt;O26,0,IF(L19&gt;M19,$D$13,0)))))</f>
        <v>4</v>
      </c>
      <c r="M24" s="1"/>
      <c r="N24" s="1"/>
      <c r="O24" s="6"/>
      <c r="P24" s="12">
        <f>SUM(P19:P22)</f>
        <v>35</v>
      </c>
      <c r="Q24" s="13">
        <f t="shared" ref="Q24:AG24" si="6">SUM(Q19:Q22)</f>
        <v>38</v>
      </c>
      <c r="R24" s="14">
        <f t="shared" si="6"/>
        <v>1</v>
      </c>
      <c r="S24" s="10">
        <f t="shared" si="6"/>
        <v>3</v>
      </c>
      <c r="T24" s="12">
        <f t="shared" si="6"/>
        <v>31</v>
      </c>
      <c r="U24" s="13">
        <f t="shared" si="6"/>
        <v>37</v>
      </c>
      <c r="V24" s="14">
        <f t="shared" si="6"/>
        <v>1</v>
      </c>
      <c r="W24" s="10">
        <f t="shared" si="6"/>
        <v>3</v>
      </c>
      <c r="X24" s="12">
        <f t="shared" si="6"/>
        <v>26</v>
      </c>
      <c r="Y24" s="13">
        <f t="shared" si="6"/>
        <v>42</v>
      </c>
      <c r="Z24" s="14">
        <f t="shared" si="6"/>
        <v>1</v>
      </c>
      <c r="AA24" s="10">
        <f t="shared" si="6"/>
        <v>3</v>
      </c>
      <c r="AB24" s="12">
        <f t="shared" si="6"/>
        <v>21</v>
      </c>
      <c r="AC24" s="13">
        <f t="shared" si="6"/>
        <v>22</v>
      </c>
      <c r="AD24" s="14">
        <f t="shared" si="6"/>
        <v>1</v>
      </c>
      <c r="AE24" s="10">
        <f t="shared" si="6"/>
        <v>1</v>
      </c>
      <c r="AF24" s="12">
        <f t="shared" si="6"/>
        <v>0</v>
      </c>
      <c r="AG24" s="13">
        <f t="shared" si="6"/>
        <v>0</v>
      </c>
      <c r="AH24" s="14"/>
      <c r="AI24" s="10"/>
    </row>
    <row r="25" spans="2:35" x14ac:dyDescent="0.35">
      <c r="B25" s="4" t="s">
        <v>62</v>
      </c>
      <c r="C25" s="4"/>
      <c r="D25" s="4"/>
      <c r="E25" s="25">
        <v>0</v>
      </c>
      <c r="F25" s="24"/>
      <c r="G25" s="24"/>
      <c r="H25" s="24"/>
      <c r="I25" s="4" t="s">
        <v>62</v>
      </c>
      <c r="J25" s="24"/>
      <c r="K25" s="4"/>
      <c r="L25" s="2">
        <v>0</v>
      </c>
      <c r="M25" s="1"/>
      <c r="N25" s="1"/>
      <c r="O25" s="1"/>
    </row>
    <row r="26" spans="2:35" s="45" customFormat="1" x14ac:dyDescent="0.35">
      <c r="B26" s="44" t="s">
        <v>63</v>
      </c>
      <c r="C26" s="44">
        <f>IF(G26+H26&gt;0,1,0)</f>
        <v>1</v>
      </c>
      <c r="D26" s="44"/>
      <c r="E26" s="44">
        <f>SUM(E19:E25)</f>
        <v>4</v>
      </c>
      <c r="F26" s="44">
        <f>SUM(F19:F25)</f>
        <v>10</v>
      </c>
      <c r="G26" s="44">
        <f>SUM(G19:G25)</f>
        <v>113</v>
      </c>
      <c r="H26" s="44">
        <f>SUM(H19:H25)</f>
        <v>139</v>
      </c>
      <c r="I26" s="44" t="s">
        <v>63</v>
      </c>
      <c r="J26" s="44">
        <f>IF(C26=1,1,0)</f>
        <v>1</v>
      </c>
      <c r="K26" s="44"/>
      <c r="L26" s="44">
        <f>SUM(L19:L25)</f>
        <v>14</v>
      </c>
      <c r="M26" s="44">
        <f>SUM(M19:M25)</f>
        <v>4</v>
      </c>
      <c r="N26" s="44">
        <f>SUM(N19:N25)</f>
        <v>139</v>
      </c>
      <c r="O26" s="44">
        <f>SUM(O19:O25)</f>
        <v>113</v>
      </c>
    </row>
    <row r="27" spans="2:35" ht="15" thickBot="1" x14ac:dyDescent="0.4"/>
    <row r="28" spans="2:35" ht="15" thickBot="1" x14ac:dyDescent="0.4">
      <c r="B28" s="56" t="str">
        <f>B4</f>
        <v>Central</v>
      </c>
      <c r="C28" s="57"/>
      <c r="D28" s="57"/>
      <c r="E28" s="57"/>
      <c r="F28" s="57"/>
      <c r="G28" s="57"/>
      <c r="H28" s="58"/>
      <c r="I28" s="56" t="str">
        <f>E4</f>
        <v>Grampian</v>
      </c>
      <c r="J28" s="57"/>
      <c r="K28" s="57"/>
      <c r="L28" s="57"/>
      <c r="M28" s="57"/>
      <c r="N28" s="57"/>
      <c r="O28" s="58"/>
      <c r="P28" s="54" t="s">
        <v>42</v>
      </c>
      <c r="Q28" s="55"/>
      <c r="R28" s="53"/>
      <c r="S28" s="53"/>
      <c r="T28" s="54" t="s">
        <v>43</v>
      </c>
      <c r="U28" s="55"/>
      <c r="V28" s="53"/>
      <c r="W28" s="53"/>
      <c r="X28" s="54" t="s">
        <v>44</v>
      </c>
      <c r="Y28" s="55"/>
      <c r="Z28" s="53"/>
      <c r="AA28" s="53"/>
      <c r="AB28" s="54" t="s">
        <v>45</v>
      </c>
      <c r="AC28" s="55"/>
      <c r="AD28" s="53"/>
      <c r="AE28" s="53"/>
      <c r="AF28" s="54" t="s">
        <v>46</v>
      </c>
      <c r="AG28" s="55"/>
      <c r="AH28" s="53"/>
      <c r="AI28" s="53"/>
    </row>
    <row r="29" spans="2:35" s="26" customFormat="1" ht="50.25" customHeight="1" x14ac:dyDescent="0.35">
      <c r="B29" s="38" t="s">
        <v>47</v>
      </c>
      <c r="C29" s="38" t="s">
        <v>9</v>
      </c>
      <c r="D29" s="38" t="s">
        <v>48</v>
      </c>
      <c r="E29" s="38" t="s">
        <v>49</v>
      </c>
      <c r="F29" s="38" t="s">
        <v>50</v>
      </c>
      <c r="G29" s="38" t="s">
        <v>51</v>
      </c>
      <c r="H29" s="38" t="s">
        <v>52</v>
      </c>
      <c r="I29" s="38" t="s">
        <v>47</v>
      </c>
      <c r="J29" s="38" t="s">
        <v>9</v>
      </c>
      <c r="K29" s="38" t="s">
        <v>48</v>
      </c>
      <c r="L29" s="38" t="s">
        <v>49</v>
      </c>
      <c r="M29" s="38" t="s">
        <v>50</v>
      </c>
      <c r="N29" s="38" t="s">
        <v>51</v>
      </c>
      <c r="O29" s="38" t="s">
        <v>52</v>
      </c>
      <c r="P29" s="39" t="s">
        <v>53</v>
      </c>
      <c r="Q29" s="40" t="s">
        <v>54</v>
      </c>
      <c r="R29" s="41" t="s">
        <v>55</v>
      </c>
      <c r="S29" s="42" t="s">
        <v>56</v>
      </c>
      <c r="T29" s="39" t="s">
        <v>53</v>
      </c>
      <c r="U29" s="40" t="s">
        <v>54</v>
      </c>
      <c r="V29" s="41" t="s">
        <v>55</v>
      </c>
      <c r="W29" s="42" t="s">
        <v>56</v>
      </c>
      <c r="X29" s="39" t="s">
        <v>53</v>
      </c>
      <c r="Y29" s="40" t="s">
        <v>54</v>
      </c>
      <c r="Z29" s="41" t="s">
        <v>55</v>
      </c>
      <c r="AA29" s="42" t="s">
        <v>56</v>
      </c>
      <c r="AB29" s="39" t="s">
        <v>53</v>
      </c>
      <c r="AC29" s="40" t="s">
        <v>54</v>
      </c>
      <c r="AD29" s="41" t="s">
        <v>53</v>
      </c>
      <c r="AE29" s="42" t="s">
        <v>54</v>
      </c>
      <c r="AF29" s="39" t="s">
        <v>53</v>
      </c>
      <c r="AG29" s="40" t="s">
        <v>54</v>
      </c>
      <c r="AH29" s="33" t="s">
        <v>55</v>
      </c>
      <c r="AI29" s="34" t="s">
        <v>56</v>
      </c>
    </row>
    <row r="30" spans="2:35" x14ac:dyDescent="0.35">
      <c r="B30" s="37" t="s">
        <v>124</v>
      </c>
      <c r="C30" s="4"/>
      <c r="D30" s="4">
        <f>IF(E30=3,1,0)</f>
        <v>1</v>
      </c>
      <c r="E30" s="4">
        <f t="shared" ref="E30:F33" si="7">SUM(R30,V30,Z30,AD30,AH30)</f>
        <v>3</v>
      </c>
      <c r="F30" s="4">
        <f t="shared" si="7"/>
        <v>0</v>
      </c>
      <c r="G30" s="4">
        <f t="shared" ref="G30:H33" si="8">SUM(P30,T30,X30,AB30,AF30)</f>
        <v>33</v>
      </c>
      <c r="H30" s="4">
        <f t="shared" si="8"/>
        <v>21</v>
      </c>
      <c r="I30" s="37" t="s">
        <v>126</v>
      </c>
      <c r="J30" s="4"/>
      <c r="K30" s="4">
        <f>IF(L30=3,1,0)</f>
        <v>0</v>
      </c>
      <c r="L30" s="3">
        <f>F30</f>
        <v>0</v>
      </c>
      <c r="M30" s="3">
        <f>E30</f>
        <v>3</v>
      </c>
      <c r="N30" s="3">
        <f>H30</f>
        <v>21</v>
      </c>
      <c r="O30" s="10">
        <f>G30</f>
        <v>33</v>
      </c>
      <c r="P30" s="8">
        <v>11</v>
      </c>
      <c r="Q30" s="9">
        <v>9</v>
      </c>
      <c r="R30" s="5">
        <f>IF(P30=Q30,0,IF(P30&gt;Q30,1,0))</f>
        <v>1</v>
      </c>
      <c r="S30" s="6">
        <f>IF(P30=Q30,0,IF(Q30&gt;P30,1,0))</f>
        <v>0</v>
      </c>
      <c r="T30" s="8">
        <v>11</v>
      </c>
      <c r="U30" s="9">
        <v>5</v>
      </c>
      <c r="V30" s="5">
        <f>IF(T30=U30,0,IF(T30&gt;U30,1,0))</f>
        <v>1</v>
      </c>
      <c r="W30" s="6">
        <f>IF(T30=U30,0,IF(U30&gt;T30,1,0))</f>
        <v>0</v>
      </c>
      <c r="X30" s="8">
        <v>11</v>
      </c>
      <c r="Y30" s="9">
        <v>7</v>
      </c>
      <c r="Z30" s="5">
        <f>IF(X30=Y30,0,IF(X30&gt;Y30,1,0))</f>
        <v>1</v>
      </c>
      <c r="AA30" s="6">
        <f>IF(X30=Y30,0,IF(Y30&gt;X30,1,0))</f>
        <v>0</v>
      </c>
      <c r="AB30" s="8">
        <v>0</v>
      </c>
      <c r="AC30" s="9">
        <v>0</v>
      </c>
      <c r="AD30" s="5">
        <f>IF(AB30=AC30,0,IF(AB30&gt;AC30,1,0))</f>
        <v>0</v>
      </c>
      <c r="AE30" s="6">
        <f>IF(AB30=AC30,0,IF(AC30&gt;AB30,1,0))</f>
        <v>0</v>
      </c>
      <c r="AF30" s="8">
        <v>0</v>
      </c>
      <c r="AG30" s="9">
        <v>0</v>
      </c>
      <c r="AH30" s="5">
        <f>IF(AF30=AG30,0,IF(AF30&gt;AG30,1,0))</f>
        <v>0</v>
      </c>
      <c r="AI30" s="6">
        <f>IF(AF30=AG30,0,IF(AG30&gt;AF30,1,0))</f>
        <v>0</v>
      </c>
    </row>
    <row r="31" spans="2:35" x14ac:dyDescent="0.35">
      <c r="B31" s="37" t="s">
        <v>129</v>
      </c>
      <c r="C31" s="4"/>
      <c r="D31" s="4">
        <f t="shared" ref="D31:D33" si="9">IF(E31=3,1,0)</f>
        <v>1</v>
      </c>
      <c r="E31" s="4">
        <f t="shared" si="7"/>
        <v>3</v>
      </c>
      <c r="F31" s="4">
        <f t="shared" si="7"/>
        <v>2</v>
      </c>
      <c r="G31" s="4">
        <f t="shared" si="8"/>
        <v>47</v>
      </c>
      <c r="H31" s="4">
        <f t="shared" si="8"/>
        <v>47</v>
      </c>
      <c r="I31" s="37" t="s">
        <v>131</v>
      </c>
      <c r="J31" s="4"/>
      <c r="K31" s="4">
        <f t="shared" ref="K31:K33" si="10">IF(L31=3,1,0)</f>
        <v>0</v>
      </c>
      <c r="L31" s="3">
        <f>F31</f>
        <v>2</v>
      </c>
      <c r="M31" s="3">
        <f>E31</f>
        <v>3</v>
      </c>
      <c r="N31" s="3">
        <f>H31</f>
        <v>47</v>
      </c>
      <c r="O31" s="10">
        <f>G31</f>
        <v>47</v>
      </c>
      <c r="P31" s="8">
        <v>6</v>
      </c>
      <c r="Q31" s="9">
        <v>11</v>
      </c>
      <c r="R31" s="5">
        <f>IF(P31=Q31,0,IF(P31&gt;Q31,1,0))</f>
        <v>0</v>
      </c>
      <c r="S31" s="6">
        <f>IF(P31=Q31,0,IF(Q31&gt;P31,1,0))</f>
        <v>1</v>
      </c>
      <c r="T31" s="8">
        <v>11</v>
      </c>
      <c r="U31" s="9">
        <v>8</v>
      </c>
      <c r="V31" s="5">
        <f>IF(T31=U31,0,IF(T31&gt;U31,1,0))</f>
        <v>1</v>
      </c>
      <c r="W31" s="6">
        <f>IF(T31=U31,0,IF(U31&gt;T31,1,0))</f>
        <v>0</v>
      </c>
      <c r="X31" s="8">
        <v>11</v>
      </c>
      <c r="Y31" s="9">
        <v>9</v>
      </c>
      <c r="Z31" s="5">
        <f>IF(X31=Y31,0,IF(X31&gt;Y31,1,0))</f>
        <v>1</v>
      </c>
      <c r="AA31" s="6">
        <f>IF(X31=Y31,0,IF(Y31&gt;X31,1,0))</f>
        <v>0</v>
      </c>
      <c r="AB31" s="8">
        <v>8</v>
      </c>
      <c r="AC31" s="9">
        <v>11</v>
      </c>
      <c r="AD31" s="5">
        <f>IF(AB31=AC31,0,IF(AB31&gt;AC31,1,0))</f>
        <v>0</v>
      </c>
      <c r="AE31" s="6">
        <f>IF(AB31=AC31,0,IF(AC31&gt;AB31,1,0))</f>
        <v>1</v>
      </c>
      <c r="AF31" s="8">
        <v>11</v>
      </c>
      <c r="AG31" s="9">
        <v>8</v>
      </c>
      <c r="AH31" s="5">
        <f t="shared" ref="AH31:AH33" si="11">IF(AF31=AG31,0,IF(AF31&gt;AG31,1,0))</f>
        <v>1</v>
      </c>
      <c r="AI31" s="6">
        <f t="shared" ref="AI31:AI33" si="12">IF(AF31=AG31,0,IF(AG31&gt;AF31,1,0))</f>
        <v>0</v>
      </c>
    </row>
    <row r="32" spans="2:35" x14ac:dyDescent="0.35">
      <c r="B32" s="37" t="s">
        <v>134</v>
      </c>
      <c r="C32" s="4"/>
      <c r="D32" s="4">
        <f t="shared" si="9"/>
        <v>1</v>
      </c>
      <c r="E32" s="4">
        <f t="shared" si="7"/>
        <v>3</v>
      </c>
      <c r="F32" s="4">
        <f t="shared" si="7"/>
        <v>0</v>
      </c>
      <c r="G32" s="4">
        <f t="shared" si="8"/>
        <v>33</v>
      </c>
      <c r="H32" s="4">
        <f t="shared" si="8"/>
        <v>15</v>
      </c>
      <c r="I32" s="37" t="s">
        <v>136</v>
      </c>
      <c r="J32" s="4"/>
      <c r="K32" s="4">
        <f t="shared" si="10"/>
        <v>0</v>
      </c>
      <c r="L32" s="3">
        <f>F32</f>
        <v>0</v>
      </c>
      <c r="M32" s="3">
        <f>E32</f>
        <v>3</v>
      </c>
      <c r="N32" s="3">
        <f>H32</f>
        <v>15</v>
      </c>
      <c r="O32" s="10">
        <f>G32</f>
        <v>33</v>
      </c>
      <c r="P32" s="8">
        <v>11</v>
      </c>
      <c r="Q32" s="9">
        <v>7</v>
      </c>
      <c r="R32" s="5">
        <f>IF(P32=Q32,0,IF(P32&gt;Q32,1,0))</f>
        <v>1</v>
      </c>
      <c r="S32" s="6">
        <f>IF(P32=Q32,0,IF(Q32&gt;P32,1,0))</f>
        <v>0</v>
      </c>
      <c r="T32" s="8">
        <v>11</v>
      </c>
      <c r="U32" s="9">
        <v>2</v>
      </c>
      <c r="V32" s="5">
        <f>IF(T32=U32,0,IF(T32&gt;U32,1,0))</f>
        <v>1</v>
      </c>
      <c r="W32" s="6">
        <f>IF(T32=U32,0,IF(U32&gt;T32,1,0))</f>
        <v>0</v>
      </c>
      <c r="X32" s="8">
        <v>11</v>
      </c>
      <c r="Y32" s="9">
        <v>6</v>
      </c>
      <c r="Z32" s="5">
        <f>IF(X32=Y32,0,IF(X32&gt;Y32,1,0))</f>
        <v>1</v>
      </c>
      <c r="AA32" s="6">
        <f>IF(X32=Y32,0,IF(Y32&gt;X32,1,0))</f>
        <v>0</v>
      </c>
      <c r="AB32" s="8">
        <v>0</v>
      </c>
      <c r="AC32" s="9">
        <v>0</v>
      </c>
      <c r="AD32" s="5">
        <f>IF(AB32=AC32,0,IF(AB32&gt;AC32,1,0))</f>
        <v>0</v>
      </c>
      <c r="AE32" s="6">
        <f>IF(AB32=AC32,0,IF(AC32&gt;AB32,1,0))</f>
        <v>0</v>
      </c>
      <c r="AF32" s="8">
        <v>0</v>
      </c>
      <c r="AG32" s="9">
        <v>0</v>
      </c>
      <c r="AH32" s="5">
        <f t="shared" si="11"/>
        <v>0</v>
      </c>
      <c r="AI32" s="6">
        <f t="shared" si="12"/>
        <v>0</v>
      </c>
    </row>
    <row r="33" spans="2:35" x14ac:dyDescent="0.35">
      <c r="B33" s="37" t="s">
        <v>139</v>
      </c>
      <c r="C33" s="4"/>
      <c r="D33" s="4">
        <f t="shared" si="9"/>
        <v>1</v>
      </c>
      <c r="E33" s="4">
        <f t="shared" si="7"/>
        <v>3</v>
      </c>
      <c r="F33" s="4">
        <f t="shared" si="7"/>
        <v>0</v>
      </c>
      <c r="G33" s="4">
        <f t="shared" si="8"/>
        <v>33</v>
      </c>
      <c r="H33" s="4">
        <f t="shared" si="8"/>
        <v>13</v>
      </c>
      <c r="I33" s="37" t="s">
        <v>141</v>
      </c>
      <c r="J33" s="4"/>
      <c r="K33" s="4">
        <f t="shared" si="10"/>
        <v>0</v>
      </c>
      <c r="L33" s="3">
        <f>F33</f>
        <v>0</v>
      </c>
      <c r="M33" s="3">
        <f>E33</f>
        <v>3</v>
      </c>
      <c r="N33" s="3">
        <f>H33</f>
        <v>13</v>
      </c>
      <c r="O33" s="10">
        <f>G33</f>
        <v>33</v>
      </c>
      <c r="P33" s="8">
        <v>11</v>
      </c>
      <c r="Q33" s="9">
        <v>4</v>
      </c>
      <c r="R33" s="5">
        <f>IF(P33=Q33,0,IF(P33&gt;Q33,1,0))</f>
        <v>1</v>
      </c>
      <c r="S33" s="6">
        <f>IF(P33=Q33,0,IF(Q33&gt;P33,1,0))</f>
        <v>0</v>
      </c>
      <c r="T33" s="8">
        <v>11</v>
      </c>
      <c r="U33" s="9">
        <v>4</v>
      </c>
      <c r="V33" s="5">
        <f>IF(T33=U33,0,IF(T33&gt;U33,1,0))</f>
        <v>1</v>
      </c>
      <c r="W33" s="6">
        <f>IF(T33=U33,0,IF(U33&gt;T33,1,0))</f>
        <v>0</v>
      </c>
      <c r="X33" s="8">
        <v>11</v>
      </c>
      <c r="Y33" s="9">
        <v>5</v>
      </c>
      <c r="Z33" s="5">
        <f>IF(X33=Y33,0,IF(X33&gt;Y33,1,0))</f>
        <v>1</v>
      </c>
      <c r="AA33" s="6">
        <f>IF(X33=Y33,0,IF(Y33&gt;X33,1,0))</f>
        <v>0</v>
      </c>
      <c r="AB33" s="8">
        <v>0</v>
      </c>
      <c r="AC33" s="9">
        <v>0</v>
      </c>
      <c r="AD33" s="5">
        <f>IF(AB33=AC33,0,IF(AB33&gt;AC33,1,0))</f>
        <v>0</v>
      </c>
      <c r="AE33" s="6">
        <f>IF(AB33=AC33,0,IF(AC33&gt;AB33,1,0))</f>
        <v>0</v>
      </c>
      <c r="AF33" s="8">
        <v>0</v>
      </c>
      <c r="AG33" s="9">
        <v>0</v>
      </c>
      <c r="AH33" s="5">
        <f t="shared" si="11"/>
        <v>0</v>
      </c>
      <c r="AI33" s="6">
        <f t="shared" si="12"/>
        <v>0</v>
      </c>
    </row>
    <row r="34" spans="2:35" x14ac:dyDescent="0.35">
      <c r="B34" s="4" t="s">
        <v>64</v>
      </c>
      <c r="C34" s="4"/>
      <c r="D34" s="4">
        <f>SUM(D30:D33)</f>
        <v>4</v>
      </c>
      <c r="E34" s="4"/>
      <c r="F34" s="4"/>
      <c r="G34" s="4"/>
      <c r="H34" s="4"/>
      <c r="I34" s="4"/>
      <c r="J34" s="4"/>
      <c r="K34" s="4">
        <f>SUM(K30:K33)</f>
        <v>0</v>
      </c>
      <c r="L34" s="3"/>
      <c r="M34" s="3"/>
      <c r="N34" s="3"/>
      <c r="O34" s="10"/>
      <c r="P34" s="21"/>
      <c r="Q34" s="22"/>
      <c r="R34" s="5"/>
      <c r="S34" s="6"/>
      <c r="T34" s="21"/>
      <c r="U34" s="22"/>
      <c r="V34" s="5"/>
      <c r="W34" s="6"/>
      <c r="X34" s="21"/>
      <c r="Y34" s="22"/>
      <c r="Z34" s="5"/>
      <c r="AA34" s="6"/>
      <c r="AB34" s="21"/>
      <c r="AC34" s="22"/>
      <c r="AD34" s="5"/>
      <c r="AE34" s="6"/>
      <c r="AF34" s="21"/>
      <c r="AG34" s="22"/>
      <c r="AH34" s="5"/>
      <c r="AI34" s="6"/>
    </row>
    <row r="35" spans="2:35" ht="15" thickBot="1" x14ac:dyDescent="0.4">
      <c r="B35" s="4" t="s">
        <v>61</v>
      </c>
      <c r="C35" s="4"/>
      <c r="D35" s="4"/>
      <c r="E35" s="24">
        <f>IF(SUM(D30:D33)&gt;2,$D$13,IF(SUM(D30:D33)&lt;2,0,IF(G37&gt;H37,$D$13,IF(G37&lt;H37,0,IF(E30&gt;F30,$D$13,0)))))</f>
        <v>4</v>
      </c>
      <c r="F35" s="24"/>
      <c r="G35" s="24"/>
      <c r="H35" s="24"/>
      <c r="I35" s="4" t="s">
        <v>61</v>
      </c>
      <c r="J35" s="24"/>
      <c r="K35" s="4"/>
      <c r="L35" s="1">
        <f>IF(SUM(K30:K33)&gt;2,$D$13,IF(SUM(K30:K33)&lt;2,0,IF(N37&gt;O37,$D$13,IF(N37&lt;O37,0,IF(L30&gt;M30,$D$13,0)))))</f>
        <v>0</v>
      </c>
      <c r="M35" s="1"/>
      <c r="N35" s="1"/>
      <c r="O35" s="6"/>
      <c r="P35" s="12">
        <f>SUM(P30:P33)</f>
        <v>39</v>
      </c>
      <c r="Q35" s="13">
        <f t="shared" ref="Q35:AG35" si="13">SUM(Q30:Q33)</f>
        <v>31</v>
      </c>
      <c r="R35" s="14">
        <f t="shared" si="13"/>
        <v>3</v>
      </c>
      <c r="S35" s="10">
        <f t="shared" si="13"/>
        <v>1</v>
      </c>
      <c r="T35" s="12">
        <f t="shared" si="13"/>
        <v>44</v>
      </c>
      <c r="U35" s="13">
        <f t="shared" si="13"/>
        <v>19</v>
      </c>
      <c r="V35" s="14">
        <f t="shared" si="13"/>
        <v>4</v>
      </c>
      <c r="W35" s="10">
        <f t="shared" si="13"/>
        <v>0</v>
      </c>
      <c r="X35" s="12">
        <f t="shared" si="13"/>
        <v>44</v>
      </c>
      <c r="Y35" s="13">
        <f t="shared" si="13"/>
        <v>27</v>
      </c>
      <c r="Z35" s="14">
        <f t="shared" si="13"/>
        <v>4</v>
      </c>
      <c r="AA35" s="10">
        <f t="shared" si="13"/>
        <v>0</v>
      </c>
      <c r="AB35" s="12">
        <f t="shared" si="13"/>
        <v>8</v>
      </c>
      <c r="AC35" s="13">
        <f t="shared" si="13"/>
        <v>11</v>
      </c>
      <c r="AD35" s="14">
        <f t="shared" si="13"/>
        <v>0</v>
      </c>
      <c r="AE35" s="10">
        <f t="shared" si="13"/>
        <v>1</v>
      </c>
      <c r="AF35" s="12">
        <f t="shared" si="13"/>
        <v>11</v>
      </c>
      <c r="AG35" s="13">
        <f t="shared" si="13"/>
        <v>8</v>
      </c>
      <c r="AH35" s="14"/>
      <c r="AI35" s="10"/>
    </row>
    <row r="36" spans="2:35" x14ac:dyDescent="0.35">
      <c r="B36" s="4" t="s">
        <v>62</v>
      </c>
      <c r="C36" s="4"/>
      <c r="D36" s="4"/>
      <c r="E36" s="25">
        <v>0</v>
      </c>
      <c r="F36" s="24"/>
      <c r="G36" s="24"/>
      <c r="H36" s="24"/>
      <c r="I36" s="4" t="s">
        <v>62</v>
      </c>
      <c r="J36" s="24"/>
      <c r="K36" s="4"/>
      <c r="L36" s="2">
        <v>0</v>
      </c>
      <c r="M36" s="1"/>
      <c r="N36" s="1"/>
      <c r="O36" s="1"/>
    </row>
    <row r="37" spans="2:35" s="45" customFormat="1" x14ac:dyDescent="0.35">
      <c r="B37" s="44" t="s">
        <v>63</v>
      </c>
      <c r="C37" s="44">
        <f>IF(G37+H37&gt;0,1,0)</f>
        <v>1</v>
      </c>
      <c r="D37" s="44"/>
      <c r="E37" s="44">
        <f>SUM(E30:E36)</f>
        <v>16</v>
      </c>
      <c r="F37" s="44">
        <f>SUM(F30:F36)</f>
        <v>2</v>
      </c>
      <c r="G37" s="44">
        <f>SUM(G30:G36)</f>
        <v>146</v>
      </c>
      <c r="H37" s="44">
        <f>SUM(H30:H36)</f>
        <v>96</v>
      </c>
      <c r="I37" s="44" t="s">
        <v>63</v>
      </c>
      <c r="J37" s="44">
        <f>IF(C37=1,1,0)</f>
        <v>1</v>
      </c>
      <c r="K37" s="44"/>
      <c r="L37" s="44">
        <f>SUM(L30:L36)</f>
        <v>2</v>
      </c>
      <c r="M37" s="44">
        <f>SUM(M30:M36)</f>
        <v>12</v>
      </c>
      <c r="N37" s="44">
        <f>SUM(N30:N36)</f>
        <v>96</v>
      </c>
      <c r="O37" s="44">
        <f>SUM(O30:O36)</f>
        <v>146</v>
      </c>
    </row>
    <row r="38" spans="2:35" ht="15" thickBot="1" x14ac:dyDescent="0.4"/>
    <row r="39" spans="2:35" ht="15" thickBot="1" x14ac:dyDescent="0.4">
      <c r="B39" s="56" t="str">
        <f>B4</f>
        <v>Central</v>
      </c>
      <c r="C39" s="57"/>
      <c r="D39" s="57"/>
      <c r="E39" s="57"/>
      <c r="F39" s="57"/>
      <c r="G39" s="57"/>
      <c r="H39" s="58"/>
      <c r="I39" s="56" t="str">
        <f>F4</f>
        <v>Highlands &amp; Islands</v>
      </c>
      <c r="J39" s="57"/>
      <c r="K39" s="57"/>
      <c r="L39" s="57"/>
      <c r="M39" s="57"/>
      <c r="N39" s="57"/>
      <c r="O39" s="58"/>
      <c r="P39" s="54" t="s">
        <v>42</v>
      </c>
      <c r="Q39" s="55"/>
      <c r="R39" s="53"/>
      <c r="S39" s="53"/>
      <c r="T39" s="54" t="s">
        <v>43</v>
      </c>
      <c r="U39" s="55"/>
      <c r="V39" s="53"/>
      <c r="W39" s="53"/>
      <c r="X39" s="54" t="s">
        <v>44</v>
      </c>
      <c r="Y39" s="55"/>
      <c r="Z39" s="53"/>
      <c r="AA39" s="53"/>
      <c r="AB39" s="54" t="s">
        <v>45</v>
      </c>
      <c r="AC39" s="55"/>
      <c r="AD39" s="53"/>
      <c r="AE39" s="53"/>
      <c r="AF39" s="54" t="s">
        <v>46</v>
      </c>
      <c r="AG39" s="55"/>
      <c r="AH39" s="53"/>
      <c r="AI39" s="53"/>
    </row>
    <row r="40" spans="2:35" s="26" customFormat="1" ht="50.25" customHeight="1" x14ac:dyDescent="0.35">
      <c r="B40" s="38" t="s">
        <v>47</v>
      </c>
      <c r="C40" s="38" t="s">
        <v>9</v>
      </c>
      <c r="D40" s="38" t="s">
        <v>48</v>
      </c>
      <c r="E40" s="38" t="s">
        <v>49</v>
      </c>
      <c r="F40" s="38" t="s">
        <v>50</v>
      </c>
      <c r="G40" s="38" t="s">
        <v>51</v>
      </c>
      <c r="H40" s="38" t="s">
        <v>52</v>
      </c>
      <c r="I40" s="38" t="s">
        <v>47</v>
      </c>
      <c r="J40" s="38" t="s">
        <v>9</v>
      </c>
      <c r="K40" s="38" t="s">
        <v>48</v>
      </c>
      <c r="L40" s="38" t="s">
        <v>49</v>
      </c>
      <c r="M40" s="38" t="s">
        <v>50</v>
      </c>
      <c r="N40" s="38" t="s">
        <v>51</v>
      </c>
      <c r="O40" s="38" t="s">
        <v>52</v>
      </c>
      <c r="P40" s="39" t="s">
        <v>53</v>
      </c>
      <c r="Q40" s="40" t="s">
        <v>54</v>
      </c>
      <c r="R40" s="41" t="s">
        <v>55</v>
      </c>
      <c r="S40" s="42" t="s">
        <v>56</v>
      </c>
      <c r="T40" s="39" t="s">
        <v>53</v>
      </c>
      <c r="U40" s="40" t="s">
        <v>54</v>
      </c>
      <c r="V40" s="41" t="s">
        <v>55</v>
      </c>
      <c r="W40" s="42" t="s">
        <v>56</v>
      </c>
      <c r="X40" s="39" t="s">
        <v>53</v>
      </c>
      <c r="Y40" s="40" t="s">
        <v>54</v>
      </c>
      <c r="Z40" s="41" t="s">
        <v>55</v>
      </c>
      <c r="AA40" s="42" t="s">
        <v>56</v>
      </c>
      <c r="AB40" s="39" t="s">
        <v>53</v>
      </c>
      <c r="AC40" s="40" t="s">
        <v>54</v>
      </c>
      <c r="AD40" s="41" t="s">
        <v>53</v>
      </c>
      <c r="AE40" s="42" t="s">
        <v>54</v>
      </c>
      <c r="AF40" s="39" t="s">
        <v>53</v>
      </c>
      <c r="AG40" s="40" t="s">
        <v>54</v>
      </c>
      <c r="AH40" s="33" t="s">
        <v>55</v>
      </c>
      <c r="AI40" s="34" t="s">
        <v>56</v>
      </c>
    </row>
    <row r="41" spans="2:35" x14ac:dyDescent="0.35">
      <c r="B41" s="37" t="s">
        <v>124</v>
      </c>
      <c r="C41" s="4"/>
      <c r="D41" s="4">
        <f>IF(E41=3,1,0)</f>
        <v>0</v>
      </c>
      <c r="E41" s="4">
        <f t="shared" ref="E41:F44" si="14">SUM(R41,V41,Z41,AD41,AH41)</f>
        <v>0</v>
      </c>
      <c r="F41" s="4">
        <f t="shared" si="14"/>
        <v>3</v>
      </c>
      <c r="G41" s="4">
        <f t="shared" ref="G41:H44" si="15">SUM(P41,T41,X41,AB41,AF41)</f>
        <v>13</v>
      </c>
      <c r="H41" s="4">
        <f t="shared" si="15"/>
        <v>33</v>
      </c>
      <c r="I41" s="37" t="s">
        <v>127</v>
      </c>
      <c r="J41" s="4"/>
      <c r="K41" s="4">
        <f>IF(L41=3,1,0)</f>
        <v>1</v>
      </c>
      <c r="L41" s="3">
        <f>F41</f>
        <v>3</v>
      </c>
      <c r="M41" s="3">
        <f>E41</f>
        <v>0</v>
      </c>
      <c r="N41" s="3">
        <f>H41</f>
        <v>33</v>
      </c>
      <c r="O41" s="10">
        <f>G41</f>
        <v>13</v>
      </c>
      <c r="P41" s="8">
        <v>4</v>
      </c>
      <c r="Q41" s="9">
        <v>11</v>
      </c>
      <c r="R41" s="5">
        <f>IF(P41=Q41,0,IF(P41&gt;Q41,1,0))</f>
        <v>0</v>
      </c>
      <c r="S41" s="6">
        <f>IF(P41=Q41,0,IF(Q41&gt;P41,1,0))</f>
        <v>1</v>
      </c>
      <c r="T41" s="8">
        <v>4</v>
      </c>
      <c r="U41" s="9">
        <v>11</v>
      </c>
      <c r="V41" s="5">
        <f>IF(T41=U41,0,IF(T41&gt;U41,1,0))</f>
        <v>0</v>
      </c>
      <c r="W41" s="6">
        <f>IF(T41=U41,0,IF(U41&gt;T41,1,0))</f>
        <v>1</v>
      </c>
      <c r="X41" s="8">
        <v>5</v>
      </c>
      <c r="Y41" s="9">
        <v>11</v>
      </c>
      <c r="Z41" s="5">
        <f>IF(X41=Y41,0,IF(X41&gt;Y41,1,0))</f>
        <v>0</v>
      </c>
      <c r="AA41" s="6">
        <f>IF(X41=Y41,0,IF(Y41&gt;X41,1,0))</f>
        <v>1</v>
      </c>
      <c r="AB41" s="8">
        <v>0</v>
      </c>
      <c r="AC41" s="9">
        <v>0</v>
      </c>
      <c r="AD41" s="5">
        <f>IF(AB41=AC41,0,IF(AB41&gt;AC41,1,0))</f>
        <v>0</v>
      </c>
      <c r="AE41" s="6">
        <f>IF(AB41=AC41,0,IF(AC41&gt;AB41,1,0))</f>
        <v>0</v>
      </c>
      <c r="AF41" s="8">
        <v>0</v>
      </c>
      <c r="AG41" s="9">
        <v>0</v>
      </c>
      <c r="AH41" s="5">
        <f>IF(AF41=AG41,0,IF(AF41&gt;AG41,1,0))</f>
        <v>0</v>
      </c>
      <c r="AI41" s="6">
        <f>IF(AF41=AG41,0,IF(AG41&gt;AF41,1,0))</f>
        <v>0</v>
      </c>
    </row>
    <row r="42" spans="2:35" x14ac:dyDescent="0.35">
      <c r="B42" s="37" t="s">
        <v>129</v>
      </c>
      <c r="C42" s="4"/>
      <c r="D42" s="4">
        <f t="shared" ref="D42:D44" si="16">IF(E42=3,1,0)</f>
        <v>0</v>
      </c>
      <c r="E42" s="4">
        <f t="shared" si="14"/>
        <v>0</v>
      </c>
      <c r="F42" s="4">
        <f t="shared" si="14"/>
        <v>3</v>
      </c>
      <c r="G42" s="4">
        <f t="shared" si="15"/>
        <v>12</v>
      </c>
      <c r="H42" s="4">
        <f t="shared" si="15"/>
        <v>33</v>
      </c>
      <c r="I42" s="37" t="s">
        <v>132</v>
      </c>
      <c r="J42" s="4"/>
      <c r="K42" s="4">
        <f t="shared" ref="K42:K44" si="17">IF(L42=3,1,0)</f>
        <v>1</v>
      </c>
      <c r="L42" s="3">
        <f>F42</f>
        <v>3</v>
      </c>
      <c r="M42" s="3">
        <f>E42</f>
        <v>0</v>
      </c>
      <c r="N42" s="3">
        <f>H42</f>
        <v>33</v>
      </c>
      <c r="O42" s="10">
        <f>G42</f>
        <v>12</v>
      </c>
      <c r="P42" s="8">
        <v>8</v>
      </c>
      <c r="Q42" s="9">
        <v>11</v>
      </c>
      <c r="R42" s="5">
        <f>IF(P42=Q42,0,IF(P42&gt;Q42,1,0))</f>
        <v>0</v>
      </c>
      <c r="S42" s="6">
        <f>IF(P42=Q42,0,IF(Q42&gt;P42,1,0))</f>
        <v>1</v>
      </c>
      <c r="T42" s="8">
        <v>3</v>
      </c>
      <c r="U42" s="9">
        <v>11</v>
      </c>
      <c r="V42" s="5">
        <f>IF(T42=U42,0,IF(T42&gt;U42,1,0))</f>
        <v>0</v>
      </c>
      <c r="W42" s="6">
        <f>IF(T42=U42,0,IF(U42&gt;T42,1,0))</f>
        <v>1</v>
      </c>
      <c r="X42" s="8">
        <v>1</v>
      </c>
      <c r="Y42" s="9">
        <v>11</v>
      </c>
      <c r="Z42" s="5">
        <f>IF(X42=Y42,0,IF(X42&gt;Y42,1,0))</f>
        <v>0</v>
      </c>
      <c r="AA42" s="6">
        <f>IF(X42=Y42,0,IF(Y42&gt;X42,1,0))</f>
        <v>1</v>
      </c>
      <c r="AB42" s="8">
        <v>0</v>
      </c>
      <c r="AC42" s="9">
        <v>0</v>
      </c>
      <c r="AD42" s="5">
        <f>IF(AB42=AC42,0,IF(AB42&gt;AC42,1,0))</f>
        <v>0</v>
      </c>
      <c r="AE42" s="6">
        <f>IF(AB42=AC42,0,IF(AC42&gt;AB42,1,0))</f>
        <v>0</v>
      </c>
      <c r="AF42" s="8">
        <v>0</v>
      </c>
      <c r="AG42" s="9">
        <v>0</v>
      </c>
      <c r="AH42" s="5">
        <f t="shared" ref="AH42:AH44" si="18">IF(AF42=AG42,0,IF(AF42&gt;AG42,1,0))</f>
        <v>0</v>
      </c>
      <c r="AI42" s="6">
        <f t="shared" ref="AI42:AI44" si="19">IF(AF42=AG42,0,IF(AG42&gt;AF42,1,0))</f>
        <v>0</v>
      </c>
    </row>
    <row r="43" spans="2:35" x14ac:dyDescent="0.35">
      <c r="B43" s="37" t="s">
        <v>134</v>
      </c>
      <c r="C43" s="4"/>
      <c r="D43" s="4">
        <f t="shared" si="16"/>
        <v>1</v>
      </c>
      <c r="E43" s="4">
        <f t="shared" si="14"/>
        <v>3</v>
      </c>
      <c r="F43" s="4">
        <f t="shared" si="14"/>
        <v>1</v>
      </c>
      <c r="G43" s="4">
        <f t="shared" si="15"/>
        <v>44</v>
      </c>
      <c r="H43" s="4">
        <f t="shared" si="15"/>
        <v>34</v>
      </c>
      <c r="I43" s="37" t="s">
        <v>137</v>
      </c>
      <c r="J43" s="4"/>
      <c r="K43" s="4">
        <f t="shared" si="17"/>
        <v>0</v>
      </c>
      <c r="L43" s="3">
        <f>F43</f>
        <v>1</v>
      </c>
      <c r="M43" s="3">
        <f>E43</f>
        <v>3</v>
      </c>
      <c r="N43" s="3">
        <f>H43</f>
        <v>34</v>
      </c>
      <c r="O43" s="10">
        <f>G43</f>
        <v>44</v>
      </c>
      <c r="P43" s="8">
        <v>11</v>
      </c>
      <c r="Q43" s="9">
        <v>6</v>
      </c>
      <c r="R43" s="5">
        <f>IF(P43=Q43,0,IF(P43&gt;Q43,1,0))</f>
        <v>1</v>
      </c>
      <c r="S43" s="6">
        <f>IF(P43=Q43,0,IF(Q43&gt;P43,1,0))</f>
        <v>0</v>
      </c>
      <c r="T43" s="8">
        <v>11</v>
      </c>
      <c r="U43" s="9">
        <v>13</v>
      </c>
      <c r="V43" s="5">
        <f>IF(T43=U43,0,IF(T43&gt;U43,1,0))</f>
        <v>0</v>
      </c>
      <c r="W43" s="6">
        <f>IF(T43=U43,0,IF(U43&gt;T43,1,0))</f>
        <v>1</v>
      </c>
      <c r="X43" s="8">
        <v>11</v>
      </c>
      <c r="Y43" s="9">
        <v>8</v>
      </c>
      <c r="Z43" s="5">
        <f>IF(X43=Y43,0,IF(X43&gt;Y43,1,0))</f>
        <v>1</v>
      </c>
      <c r="AA43" s="6">
        <f>IF(X43=Y43,0,IF(Y43&gt;X43,1,0))</f>
        <v>0</v>
      </c>
      <c r="AB43" s="8">
        <v>11</v>
      </c>
      <c r="AC43" s="9">
        <v>7</v>
      </c>
      <c r="AD43" s="5">
        <f>IF(AB43=AC43,0,IF(AB43&gt;AC43,1,0))</f>
        <v>1</v>
      </c>
      <c r="AE43" s="6">
        <f>IF(AB43=AC43,0,IF(AC43&gt;AB43,1,0))</f>
        <v>0</v>
      </c>
      <c r="AF43" s="8">
        <v>0</v>
      </c>
      <c r="AG43" s="9">
        <v>0</v>
      </c>
      <c r="AH43" s="5">
        <f t="shared" si="18"/>
        <v>0</v>
      </c>
      <c r="AI43" s="6">
        <f t="shared" si="19"/>
        <v>0</v>
      </c>
    </row>
    <row r="44" spans="2:35" x14ac:dyDescent="0.35">
      <c r="B44" s="37" t="s">
        <v>139</v>
      </c>
      <c r="C44" s="4"/>
      <c r="D44" s="4">
        <f t="shared" si="16"/>
        <v>1</v>
      </c>
      <c r="E44" s="4">
        <f t="shared" si="14"/>
        <v>3</v>
      </c>
      <c r="F44" s="4">
        <f t="shared" si="14"/>
        <v>0</v>
      </c>
      <c r="G44" s="4">
        <f t="shared" si="15"/>
        <v>33</v>
      </c>
      <c r="H44" s="4">
        <f t="shared" si="15"/>
        <v>6</v>
      </c>
      <c r="I44" s="37" t="s">
        <v>88</v>
      </c>
      <c r="J44" s="4"/>
      <c r="K44" s="4">
        <f t="shared" si="17"/>
        <v>0</v>
      </c>
      <c r="L44" s="3">
        <f>F44</f>
        <v>0</v>
      </c>
      <c r="M44" s="3">
        <f>E44</f>
        <v>3</v>
      </c>
      <c r="N44" s="3">
        <f>H44</f>
        <v>6</v>
      </c>
      <c r="O44" s="10">
        <f>G44</f>
        <v>33</v>
      </c>
      <c r="P44" s="8">
        <v>11</v>
      </c>
      <c r="Q44" s="9">
        <v>1</v>
      </c>
      <c r="R44" s="5">
        <f>IF(P44=Q44,0,IF(P44&gt;Q44,1,0))</f>
        <v>1</v>
      </c>
      <c r="S44" s="6">
        <f>IF(P44=Q44,0,IF(Q44&gt;P44,1,0))</f>
        <v>0</v>
      </c>
      <c r="T44" s="8">
        <v>11</v>
      </c>
      <c r="U44" s="9">
        <v>1</v>
      </c>
      <c r="V44" s="5">
        <f>IF(T44=U44,0,IF(T44&gt;U44,1,0))</f>
        <v>1</v>
      </c>
      <c r="W44" s="6">
        <f>IF(T44=U44,0,IF(U44&gt;T44,1,0))</f>
        <v>0</v>
      </c>
      <c r="X44" s="8">
        <v>11</v>
      </c>
      <c r="Y44" s="9">
        <v>4</v>
      </c>
      <c r="Z44" s="5">
        <f>IF(X44=Y44,0,IF(X44&gt;Y44,1,0))</f>
        <v>1</v>
      </c>
      <c r="AA44" s="6">
        <f>IF(X44=Y44,0,IF(Y44&gt;X44,1,0))</f>
        <v>0</v>
      </c>
      <c r="AB44" s="8">
        <v>0</v>
      </c>
      <c r="AC44" s="9">
        <v>0</v>
      </c>
      <c r="AD44" s="5">
        <f>IF(AB44=AC44,0,IF(AB44&gt;AC44,1,0))</f>
        <v>0</v>
      </c>
      <c r="AE44" s="6">
        <f>IF(AB44=AC44,0,IF(AC44&gt;AB44,1,0))</f>
        <v>0</v>
      </c>
      <c r="AF44" s="8">
        <v>0</v>
      </c>
      <c r="AG44" s="9">
        <v>0</v>
      </c>
      <c r="AH44" s="5">
        <f t="shared" si="18"/>
        <v>0</v>
      </c>
      <c r="AI44" s="6">
        <f t="shared" si="19"/>
        <v>0</v>
      </c>
    </row>
    <row r="45" spans="2:35" x14ac:dyDescent="0.35">
      <c r="B45" s="4" t="s">
        <v>64</v>
      </c>
      <c r="C45" s="4"/>
      <c r="D45" s="4">
        <f>SUM(D41:D44)</f>
        <v>2</v>
      </c>
      <c r="E45" s="4"/>
      <c r="F45" s="4"/>
      <c r="G45" s="4"/>
      <c r="H45" s="4"/>
      <c r="I45" s="4"/>
      <c r="J45" s="4"/>
      <c r="K45" s="4">
        <f>SUM(K41:K44)</f>
        <v>2</v>
      </c>
      <c r="L45" s="3"/>
      <c r="M45" s="3"/>
      <c r="N45" s="3"/>
      <c r="O45" s="10"/>
      <c r="P45" s="21"/>
      <c r="Q45" s="22"/>
      <c r="R45" s="5"/>
      <c r="S45" s="6"/>
      <c r="T45" s="21"/>
      <c r="U45" s="22"/>
      <c r="V45" s="5"/>
      <c r="W45" s="6"/>
      <c r="X45" s="21"/>
      <c r="Y45" s="22"/>
      <c r="Z45" s="5"/>
      <c r="AA45" s="6"/>
      <c r="AB45" s="21"/>
      <c r="AC45" s="22"/>
      <c r="AD45" s="5"/>
      <c r="AE45" s="6"/>
      <c r="AF45" s="21"/>
      <c r="AG45" s="22"/>
      <c r="AH45" s="5"/>
      <c r="AI45" s="6"/>
    </row>
    <row r="46" spans="2:35" ht="15" thickBot="1" x14ac:dyDescent="0.4">
      <c r="B46" s="4" t="s">
        <v>61</v>
      </c>
      <c r="C46" s="4"/>
      <c r="D46" s="4"/>
      <c r="E46" s="24">
        <f>IF(SUM(D41:D44)&gt;2,$D$13,IF(SUM(D41:D44)&lt;2,0,IF(G48&gt;H48,$D$13,IF(G48&lt;H48,0,IF(E41&gt;F41,$D$13,0)))))</f>
        <v>0</v>
      </c>
      <c r="F46" s="24"/>
      <c r="G46" s="24"/>
      <c r="H46" s="24"/>
      <c r="I46" s="4" t="s">
        <v>61</v>
      </c>
      <c r="J46" s="24"/>
      <c r="K46" s="4"/>
      <c r="L46" s="1">
        <f>IF(SUM(K41:K44)&gt;2,$D$13,IF(SUM(K41:K44)&lt;2,0,IF(N48&gt;O48,$D$13,IF(N48&lt;O48,0,IF(L41&gt;M41,$D$13,0)))))</f>
        <v>4</v>
      </c>
      <c r="M46" s="1"/>
      <c r="N46" s="1"/>
      <c r="O46" s="6"/>
      <c r="P46" s="12">
        <f>SUM(P41:P44)</f>
        <v>34</v>
      </c>
      <c r="Q46" s="13">
        <f t="shared" ref="Q46:AG46" si="20">SUM(Q41:Q44)</f>
        <v>29</v>
      </c>
      <c r="R46" s="14">
        <f t="shared" si="20"/>
        <v>2</v>
      </c>
      <c r="S46" s="10">
        <f t="shared" si="20"/>
        <v>2</v>
      </c>
      <c r="T46" s="12">
        <f t="shared" si="20"/>
        <v>29</v>
      </c>
      <c r="U46" s="13">
        <f t="shared" si="20"/>
        <v>36</v>
      </c>
      <c r="V46" s="14">
        <f t="shared" si="20"/>
        <v>1</v>
      </c>
      <c r="W46" s="10">
        <f t="shared" si="20"/>
        <v>3</v>
      </c>
      <c r="X46" s="12">
        <f t="shared" si="20"/>
        <v>28</v>
      </c>
      <c r="Y46" s="13">
        <f t="shared" si="20"/>
        <v>34</v>
      </c>
      <c r="Z46" s="14">
        <f t="shared" si="20"/>
        <v>2</v>
      </c>
      <c r="AA46" s="10">
        <f t="shared" si="20"/>
        <v>2</v>
      </c>
      <c r="AB46" s="12">
        <f t="shared" si="20"/>
        <v>11</v>
      </c>
      <c r="AC46" s="13">
        <f t="shared" si="20"/>
        <v>7</v>
      </c>
      <c r="AD46" s="14">
        <f t="shared" si="20"/>
        <v>1</v>
      </c>
      <c r="AE46" s="10">
        <f t="shared" si="20"/>
        <v>0</v>
      </c>
      <c r="AF46" s="12">
        <f t="shared" si="20"/>
        <v>0</v>
      </c>
      <c r="AG46" s="13">
        <f t="shared" si="20"/>
        <v>0</v>
      </c>
      <c r="AH46" s="14"/>
      <c r="AI46" s="10"/>
    </row>
    <row r="47" spans="2:35" x14ac:dyDescent="0.35">
      <c r="B47" s="4" t="s">
        <v>62</v>
      </c>
      <c r="C47" s="4"/>
      <c r="D47" s="4"/>
      <c r="E47" s="25">
        <v>0</v>
      </c>
      <c r="F47" s="24"/>
      <c r="G47" s="24"/>
      <c r="H47" s="24"/>
      <c r="I47" s="4" t="s">
        <v>62</v>
      </c>
      <c r="J47" s="24"/>
      <c r="K47" s="4"/>
      <c r="L47" s="2">
        <v>0</v>
      </c>
      <c r="M47" s="1"/>
      <c r="N47" s="1"/>
      <c r="O47" s="1"/>
    </row>
    <row r="48" spans="2:35" s="45" customFormat="1" x14ac:dyDescent="0.35">
      <c r="B48" s="44" t="s">
        <v>63</v>
      </c>
      <c r="C48" s="44">
        <f>IF(G48+H48&gt;0,1,0)</f>
        <v>1</v>
      </c>
      <c r="D48" s="44"/>
      <c r="E48" s="44">
        <f>SUM(E41:E47)</f>
        <v>6</v>
      </c>
      <c r="F48" s="44">
        <f>SUM(F41:F47)</f>
        <v>7</v>
      </c>
      <c r="G48" s="44">
        <f>SUM(G41:G47)</f>
        <v>102</v>
      </c>
      <c r="H48" s="44">
        <f>SUM(H41:H47)</f>
        <v>106</v>
      </c>
      <c r="I48" s="44" t="s">
        <v>63</v>
      </c>
      <c r="J48" s="44">
        <f>IF(C48=1,1,0)</f>
        <v>1</v>
      </c>
      <c r="K48" s="44"/>
      <c r="L48" s="44">
        <f>SUM(L41:L47)</f>
        <v>11</v>
      </c>
      <c r="M48" s="44">
        <f>SUM(M41:M47)</f>
        <v>6</v>
      </c>
      <c r="N48" s="44">
        <f>SUM(N41:N47)</f>
        <v>106</v>
      </c>
      <c r="O48" s="44">
        <f>SUM(O41:O47)</f>
        <v>102</v>
      </c>
    </row>
    <row r="49" spans="2:35" ht="15" thickBot="1" x14ac:dyDescent="0.4"/>
    <row r="50" spans="2:35" ht="15" thickBot="1" x14ac:dyDescent="0.4">
      <c r="B50" s="56" t="str">
        <f>B4</f>
        <v>Central</v>
      </c>
      <c r="C50" s="57"/>
      <c r="D50" s="57"/>
      <c r="E50" s="57"/>
      <c r="F50" s="57"/>
      <c r="G50" s="57"/>
      <c r="H50" s="58"/>
      <c r="I50" s="56" t="str">
        <f>G4</f>
        <v>Tayside &amp; Fife</v>
      </c>
      <c r="J50" s="57"/>
      <c r="K50" s="57"/>
      <c r="L50" s="57"/>
      <c r="M50" s="57"/>
      <c r="N50" s="57"/>
      <c r="O50" s="58"/>
      <c r="P50" s="54" t="s">
        <v>42</v>
      </c>
      <c r="Q50" s="55"/>
      <c r="R50" s="53"/>
      <c r="S50" s="53"/>
      <c r="T50" s="54" t="s">
        <v>43</v>
      </c>
      <c r="U50" s="55"/>
      <c r="V50" s="53"/>
      <c r="W50" s="53"/>
      <c r="X50" s="54" t="s">
        <v>44</v>
      </c>
      <c r="Y50" s="55"/>
      <c r="Z50" s="53"/>
      <c r="AA50" s="53"/>
      <c r="AB50" s="54" t="s">
        <v>45</v>
      </c>
      <c r="AC50" s="55"/>
      <c r="AD50" s="53"/>
      <c r="AE50" s="53"/>
      <c r="AF50" s="54" t="s">
        <v>46</v>
      </c>
      <c r="AG50" s="55"/>
      <c r="AH50" s="53"/>
      <c r="AI50" s="53"/>
    </row>
    <row r="51" spans="2:35" s="26" customFormat="1" ht="50.25" customHeight="1" x14ac:dyDescent="0.35">
      <c r="B51" s="38" t="s">
        <v>47</v>
      </c>
      <c r="C51" s="38" t="s">
        <v>9</v>
      </c>
      <c r="D51" s="38" t="s">
        <v>48</v>
      </c>
      <c r="E51" s="38" t="s">
        <v>49</v>
      </c>
      <c r="F51" s="38" t="s">
        <v>50</v>
      </c>
      <c r="G51" s="38" t="s">
        <v>51</v>
      </c>
      <c r="H51" s="38" t="s">
        <v>52</v>
      </c>
      <c r="I51" s="38" t="s">
        <v>47</v>
      </c>
      <c r="J51" s="38" t="s">
        <v>9</v>
      </c>
      <c r="K51" s="38" t="s">
        <v>48</v>
      </c>
      <c r="L51" s="38" t="s">
        <v>49</v>
      </c>
      <c r="M51" s="38" t="s">
        <v>50</v>
      </c>
      <c r="N51" s="38" t="s">
        <v>51</v>
      </c>
      <c r="O51" s="38" t="s">
        <v>52</v>
      </c>
      <c r="P51" s="39" t="s">
        <v>53</v>
      </c>
      <c r="Q51" s="40" t="s">
        <v>54</v>
      </c>
      <c r="R51" s="41" t="s">
        <v>55</v>
      </c>
      <c r="S51" s="42" t="s">
        <v>56</v>
      </c>
      <c r="T51" s="39" t="s">
        <v>53</v>
      </c>
      <c r="U51" s="40" t="s">
        <v>54</v>
      </c>
      <c r="V51" s="41" t="s">
        <v>55</v>
      </c>
      <c r="W51" s="42" t="s">
        <v>56</v>
      </c>
      <c r="X51" s="39" t="s">
        <v>53</v>
      </c>
      <c r="Y51" s="40" t="s">
        <v>54</v>
      </c>
      <c r="Z51" s="41" t="s">
        <v>55</v>
      </c>
      <c r="AA51" s="42" t="s">
        <v>56</v>
      </c>
      <c r="AB51" s="39" t="s">
        <v>53</v>
      </c>
      <c r="AC51" s="40" t="s">
        <v>54</v>
      </c>
      <c r="AD51" s="41" t="s">
        <v>53</v>
      </c>
      <c r="AE51" s="42" t="s">
        <v>54</v>
      </c>
      <c r="AF51" s="39" t="s">
        <v>53</v>
      </c>
      <c r="AG51" s="40" t="s">
        <v>54</v>
      </c>
      <c r="AH51" s="33" t="s">
        <v>55</v>
      </c>
      <c r="AI51" s="34" t="s">
        <v>56</v>
      </c>
    </row>
    <row r="52" spans="2:35" x14ac:dyDescent="0.35">
      <c r="B52" s="23" t="s">
        <v>47</v>
      </c>
      <c r="C52" s="23" t="s">
        <v>9</v>
      </c>
      <c r="D52" s="23" t="s">
        <v>65</v>
      </c>
      <c r="E52" s="23" t="s">
        <v>53</v>
      </c>
      <c r="F52" s="23" t="s">
        <v>54</v>
      </c>
      <c r="G52" s="23" t="s">
        <v>53</v>
      </c>
      <c r="H52" s="23" t="s">
        <v>54</v>
      </c>
      <c r="I52" s="23" t="s">
        <v>47</v>
      </c>
      <c r="J52" s="23" t="s">
        <v>9</v>
      </c>
      <c r="K52" s="23" t="s">
        <v>65</v>
      </c>
      <c r="L52" s="19" t="s">
        <v>53</v>
      </c>
      <c r="M52" s="19" t="s">
        <v>54</v>
      </c>
      <c r="N52" s="19" t="s">
        <v>53</v>
      </c>
      <c r="O52" s="20" t="s">
        <v>54</v>
      </c>
      <c r="P52" s="15" t="s">
        <v>53</v>
      </c>
      <c r="Q52" s="16" t="s">
        <v>54</v>
      </c>
      <c r="R52" s="17" t="s">
        <v>55</v>
      </c>
      <c r="S52" s="18" t="s">
        <v>56</v>
      </c>
      <c r="T52" s="15" t="s">
        <v>53</v>
      </c>
      <c r="U52" s="16" t="s">
        <v>54</v>
      </c>
      <c r="V52" s="17" t="s">
        <v>55</v>
      </c>
      <c r="W52" s="18" t="s">
        <v>56</v>
      </c>
      <c r="X52" s="15" t="s">
        <v>53</v>
      </c>
      <c r="Y52" s="16" t="s">
        <v>54</v>
      </c>
      <c r="Z52" s="17" t="s">
        <v>55</v>
      </c>
      <c r="AA52" s="18" t="s">
        <v>56</v>
      </c>
      <c r="AB52" s="15" t="s">
        <v>53</v>
      </c>
      <c r="AC52" s="16" t="s">
        <v>54</v>
      </c>
      <c r="AD52" s="17" t="s">
        <v>53</v>
      </c>
      <c r="AE52" s="18" t="s">
        <v>54</v>
      </c>
      <c r="AF52" s="15" t="s">
        <v>53</v>
      </c>
      <c r="AG52" s="16" t="s">
        <v>54</v>
      </c>
      <c r="AH52" s="7" t="s">
        <v>55</v>
      </c>
      <c r="AI52" s="11" t="s">
        <v>56</v>
      </c>
    </row>
    <row r="53" spans="2:35" x14ac:dyDescent="0.35">
      <c r="B53" s="37" t="s">
        <v>57</v>
      </c>
      <c r="C53" s="4"/>
      <c r="D53" s="4">
        <f>IF(E53=3,1,0)</f>
        <v>0</v>
      </c>
      <c r="E53" s="4">
        <f t="shared" ref="E53:F56" si="21">SUM(R53,V53,Z53,AD53,AH53)</f>
        <v>0</v>
      </c>
      <c r="F53" s="4">
        <f t="shared" si="21"/>
        <v>0</v>
      </c>
      <c r="G53" s="4">
        <f t="shared" ref="G53:H56" si="22">SUM(P53,T53,X53,AB53,AF53)</f>
        <v>0</v>
      </c>
      <c r="H53" s="4">
        <f t="shared" si="22"/>
        <v>0</v>
      </c>
      <c r="I53" s="37" t="s">
        <v>57</v>
      </c>
      <c r="J53" s="4"/>
      <c r="K53" s="4">
        <f>IF(L53=3,1,0)</f>
        <v>0</v>
      </c>
      <c r="L53" s="3">
        <f>F53</f>
        <v>0</v>
      </c>
      <c r="M53" s="3">
        <f>E53</f>
        <v>0</v>
      </c>
      <c r="N53" s="3">
        <f>H53</f>
        <v>0</v>
      </c>
      <c r="O53" s="10">
        <f>G53</f>
        <v>0</v>
      </c>
      <c r="P53" s="8">
        <v>0</v>
      </c>
      <c r="Q53" s="9">
        <v>0</v>
      </c>
      <c r="R53" s="5">
        <f>IF(P53=Q53,0,IF(P53&gt;Q53,1,0))</f>
        <v>0</v>
      </c>
      <c r="S53" s="6">
        <f>IF(P53=Q53,0,IF(Q53&gt;P53,1,0))</f>
        <v>0</v>
      </c>
      <c r="T53" s="8">
        <v>0</v>
      </c>
      <c r="U53" s="9">
        <v>0</v>
      </c>
      <c r="V53" s="5">
        <f>IF(T53=U53,0,IF(T53&gt;U53,1,0))</f>
        <v>0</v>
      </c>
      <c r="W53" s="6">
        <f>IF(T53=U53,0,IF(U53&gt;T53,1,0))</f>
        <v>0</v>
      </c>
      <c r="X53" s="8">
        <v>0</v>
      </c>
      <c r="Y53" s="9">
        <v>0</v>
      </c>
      <c r="Z53" s="5">
        <f>IF(X53=Y53,0,IF(X53&gt;Y53,1,0))</f>
        <v>0</v>
      </c>
      <c r="AA53" s="6">
        <f>IF(X53=Y53,0,IF(Y53&gt;X53,1,0))</f>
        <v>0</v>
      </c>
      <c r="AB53" s="8">
        <v>0</v>
      </c>
      <c r="AC53" s="9">
        <v>0</v>
      </c>
      <c r="AD53" s="5">
        <f>IF(AB53=AC53,0,IF(AB53&gt;AC53,1,0))</f>
        <v>0</v>
      </c>
      <c r="AE53" s="6">
        <f>IF(AB53=AC53,0,IF(AC53&gt;AB53,1,0))</f>
        <v>0</v>
      </c>
      <c r="AF53" s="8">
        <v>0</v>
      </c>
      <c r="AG53" s="9">
        <v>0</v>
      </c>
      <c r="AH53" s="5">
        <f>IF(AF53=AG53,0,IF(AF53&gt;AG53,1,0))</f>
        <v>0</v>
      </c>
      <c r="AI53" s="6">
        <f>IF(AF53=AG53,0,IF(AG53&gt;AF53,1,0))</f>
        <v>0</v>
      </c>
    </row>
    <row r="54" spans="2:35" x14ac:dyDescent="0.35">
      <c r="B54" s="37" t="s">
        <v>58</v>
      </c>
      <c r="C54" s="4"/>
      <c r="D54" s="4">
        <f t="shared" ref="D54:D56" si="23">IF(E54=3,1,0)</f>
        <v>0</v>
      </c>
      <c r="E54" s="4">
        <f t="shared" si="21"/>
        <v>0</v>
      </c>
      <c r="F54" s="4">
        <f t="shared" si="21"/>
        <v>0</v>
      </c>
      <c r="G54" s="4">
        <f t="shared" si="22"/>
        <v>0</v>
      </c>
      <c r="H54" s="4">
        <f t="shared" si="22"/>
        <v>0</v>
      </c>
      <c r="I54" s="37" t="s">
        <v>58</v>
      </c>
      <c r="J54" s="4"/>
      <c r="K54" s="4">
        <f t="shared" ref="K54:K56" si="24">IF(L54=3,1,0)</f>
        <v>0</v>
      </c>
      <c r="L54" s="3">
        <f>F54</f>
        <v>0</v>
      </c>
      <c r="M54" s="3">
        <f>E54</f>
        <v>0</v>
      </c>
      <c r="N54" s="3">
        <f>H54</f>
        <v>0</v>
      </c>
      <c r="O54" s="10">
        <f>G54</f>
        <v>0</v>
      </c>
      <c r="P54" s="8">
        <v>0</v>
      </c>
      <c r="Q54" s="9">
        <v>0</v>
      </c>
      <c r="R54" s="5">
        <f>IF(P54=Q54,0,IF(P54&gt;Q54,1,0))</f>
        <v>0</v>
      </c>
      <c r="S54" s="6">
        <f>IF(P54=Q54,0,IF(Q54&gt;P54,1,0))</f>
        <v>0</v>
      </c>
      <c r="T54" s="8">
        <v>0</v>
      </c>
      <c r="U54" s="9">
        <v>0</v>
      </c>
      <c r="V54" s="5">
        <f>IF(T54=U54,0,IF(T54&gt;U54,1,0))</f>
        <v>0</v>
      </c>
      <c r="W54" s="6">
        <f>IF(T54=U54,0,IF(U54&gt;T54,1,0))</f>
        <v>0</v>
      </c>
      <c r="X54" s="8">
        <v>0</v>
      </c>
      <c r="Y54" s="9">
        <v>0</v>
      </c>
      <c r="Z54" s="5">
        <f>IF(X54=Y54,0,IF(X54&gt;Y54,1,0))</f>
        <v>0</v>
      </c>
      <c r="AA54" s="6">
        <f>IF(X54=Y54,0,IF(Y54&gt;X54,1,0))</f>
        <v>0</v>
      </c>
      <c r="AB54" s="8">
        <v>0</v>
      </c>
      <c r="AC54" s="9">
        <v>0</v>
      </c>
      <c r="AD54" s="5">
        <f>IF(AB54=AC54,0,IF(AB54&gt;AC54,1,0))</f>
        <v>0</v>
      </c>
      <c r="AE54" s="6">
        <f>IF(AB54=AC54,0,IF(AC54&gt;AB54,1,0))</f>
        <v>0</v>
      </c>
      <c r="AF54" s="8">
        <v>0</v>
      </c>
      <c r="AG54" s="9">
        <v>0</v>
      </c>
      <c r="AH54" s="5">
        <f t="shared" ref="AH54:AH56" si="25">IF(AF54=AG54,0,IF(AF54&gt;AG54,1,0))</f>
        <v>0</v>
      </c>
      <c r="AI54" s="6">
        <f t="shared" ref="AI54:AI56" si="26">IF(AF54=AG54,0,IF(AG54&gt;AF54,1,0))</f>
        <v>0</v>
      </c>
    </row>
    <row r="55" spans="2:35" x14ac:dyDescent="0.35">
      <c r="B55" s="37" t="s">
        <v>59</v>
      </c>
      <c r="C55" s="4"/>
      <c r="D55" s="4">
        <f t="shared" si="23"/>
        <v>0</v>
      </c>
      <c r="E55" s="4">
        <f t="shared" si="21"/>
        <v>0</v>
      </c>
      <c r="F55" s="4">
        <f t="shared" si="21"/>
        <v>0</v>
      </c>
      <c r="G55" s="4">
        <f t="shared" si="22"/>
        <v>0</v>
      </c>
      <c r="H55" s="4">
        <f t="shared" si="22"/>
        <v>0</v>
      </c>
      <c r="I55" s="37" t="s">
        <v>59</v>
      </c>
      <c r="J55" s="4"/>
      <c r="K55" s="4">
        <f t="shared" si="24"/>
        <v>0</v>
      </c>
      <c r="L55" s="3">
        <f>F55</f>
        <v>0</v>
      </c>
      <c r="M55" s="3">
        <f>E55</f>
        <v>0</v>
      </c>
      <c r="N55" s="3">
        <f>H55</f>
        <v>0</v>
      </c>
      <c r="O55" s="10">
        <f>G55</f>
        <v>0</v>
      </c>
      <c r="P55" s="8">
        <v>0</v>
      </c>
      <c r="Q55" s="9">
        <v>0</v>
      </c>
      <c r="R55" s="5">
        <f>IF(P55=Q55,0,IF(P55&gt;Q55,1,0))</f>
        <v>0</v>
      </c>
      <c r="S55" s="6">
        <f>IF(P55=Q55,0,IF(Q55&gt;P55,1,0))</f>
        <v>0</v>
      </c>
      <c r="T55" s="8">
        <v>0</v>
      </c>
      <c r="U55" s="9">
        <v>0</v>
      </c>
      <c r="V55" s="5">
        <f>IF(T55=U55,0,IF(T55&gt;U55,1,0))</f>
        <v>0</v>
      </c>
      <c r="W55" s="6">
        <f>IF(T55=U55,0,IF(U55&gt;T55,1,0))</f>
        <v>0</v>
      </c>
      <c r="X55" s="8">
        <v>0</v>
      </c>
      <c r="Y55" s="9">
        <v>0</v>
      </c>
      <c r="Z55" s="5">
        <f>IF(X55=Y55,0,IF(X55&gt;Y55,1,0))</f>
        <v>0</v>
      </c>
      <c r="AA55" s="6">
        <f>IF(X55=Y55,0,IF(Y55&gt;X55,1,0))</f>
        <v>0</v>
      </c>
      <c r="AB55" s="8">
        <v>0</v>
      </c>
      <c r="AC55" s="9">
        <v>0</v>
      </c>
      <c r="AD55" s="5">
        <f>IF(AB55=AC55,0,IF(AB55&gt;AC55,1,0))</f>
        <v>0</v>
      </c>
      <c r="AE55" s="6">
        <f>IF(AB55=AC55,0,IF(AC55&gt;AB55,1,0))</f>
        <v>0</v>
      </c>
      <c r="AF55" s="8">
        <v>0</v>
      </c>
      <c r="AG55" s="9">
        <v>0</v>
      </c>
      <c r="AH55" s="5">
        <f t="shared" si="25"/>
        <v>0</v>
      </c>
      <c r="AI55" s="6">
        <f t="shared" si="26"/>
        <v>0</v>
      </c>
    </row>
    <row r="56" spans="2:35" x14ac:dyDescent="0.35">
      <c r="B56" s="37" t="s">
        <v>60</v>
      </c>
      <c r="C56" s="4"/>
      <c r="D56" s="4">
        <f t="shared" si="23"/>
        <v>0</v>
      </c>
      <c r="E56" s="4">
        <f t="shared" si="21"/>
        <v>0</v>
      </c>
      <c r="F56" s="4">
        <f t="shared" si="21"/>
        <v>0</v>
      </c>
      <c r="G56" s="4">
        <f t="shared" si="22"/>
        <v>0</v>
      </c>
      <c r="H56" s="4">
        <f t="shared" si="22"/>
        <v>0</v>
      </c>
      <c r="I56" s="37" t="s">
        <v>60</v>
      </c>
      <c r="J56" s="4"/>
      <c r="K56" s="4">
        <f t="shared" si="24"/>
        <v>0</v>
      </c>
      <c r="L56" s="3">
        <f>F56</f>
        <v>0</v>
      </c>
      <c r="M56" s="3">
        <f>E56</f>
        <v>0</v>
      </c>
      <c r="N56" s="3">
        <f>H56</f>
        <v>0</v>
      </c>
      <c r="O56" s="10">
        <f>G56</f>
        <v>0</v>
      </c>
      <c r="P56" s="8">
        <v>0</v>
      </c>
      <c r="Q56" s="9">
        <v>0</v>
      </c>
      <c r="R56" s="5">
        <f>IF(P56=Q56,0,IF(P56&gt;Q56,1,0))</f>
        <v>0</v>
      </c>
      <c r="S56" s="6">
        <f>IF(P56=Q56,0,IF(Q56&gt;P56,1,0))</f>
        <v>0</v>
      </c>
      <c r="T56" s="8">
        <v>0</v>
      </c>
      <c r="U56" s="9">
        <v>0</v>
      </c>
      <c r="V56" s="5">
        <f>IF(T56=U56,0,IF(T56&gt;U56,1,0))</f>
        <v>0</v>
      </c>
      <c r="W56" s="6">
        <f>IF(T56=U56,0,IF(U56&gt;T56,1,0))</f>
        <v>0</v>
      </c>
      <c r="X56" s="8">
        <v>0</v>
      </c>
      <c r="Y56" s="9">
        <v>0</v>
      </c>
      <c r="Z56" s="5">
        <f>IF(X56=Y56,0,IF(X56&gt;Y56,1,0))</f>
        <v>0</v>
      </c>
      <c r="AA56" s="6">
        <f>IF(X56=Y56,0,IF(Y56&gt;X56,1,0))</f>
        <v>0</v>
      </c>
      <c r="AB56" s="8">
        <v>0</v>
      </c>
      <c r="AC56" s="9">
        <v>0</v>
      </c>
      <c r="AD56" s="5">
        <f>IF(AB56=AC56,0,IF(AB56&gt;AC56,1,0))</f>
        <v>0</v>
      </c>
      <c r="AE56" s="6">
        <f>IF(AB56=AC56,0,IF(AC56&gt;AB56,1,0))</f>
        <v>0</v>
      </c>
      <c r="AF56" s="8">
        <v>0</v>
      </c>
      <c r="AG56" s="9">
        <v>0</v>
      </c>
      <c r="AH56" s="5">
        <f t="shared" si="25"/>
        <v>0</v>
      </c>
      <c r="AI56" s="6">
        <f t="shared" si="26"/>
        <v>0</v>
      </c>
    </row>
    <row r="57" spans="2:35" x14ac:dyDescent="0.35">
      <c r="B57" s="4" t="s">
        <v>64</v>
      </c>
      <c r="C57" s="4"/>
      <c r="D57" s="4">
        <f>SUM(D53:D56)</f>
        <v>0</v>
      </c>
      <c r="E57" s="4"/>
      <c r="F57" s="4"/>
      <c r="G57" s="4"/>
      <c r="H57" s="4"/>
      <c r="I57" s="4"/>
      <c r="J57" s="4"/>
      <c r="K57" s="4">
        <f>SUM(K53:K56)</f>
        <v>0</v>
      </c>
      <c r="L57" s="3"/>
      <c r="M57" s="3"/>
      <c r="N57" s="3"/>
      <c r="O57" s="10"/>
      <c r="P57" s="21"/>
      <c r="Q57" s="22"/>
      <c r="R57" s="5"/>
      <c r="S57" s="6"/>
      <c r="T57" s="21"/>
      <c r="U57" s="22"/>
      <c r="V57" s="5"/>
      <c r="W57" s="6"/>
      <c r="X57" s="21"/>
      <c r="Y57" s="22"/>
      <c r="Z57" s="5"/>
      <c r="AA57" s="6"/>
      <c r="AB57" s="21"/>
      <c r="AC57" s="22"/>
      <c r="AD57" s="5"/>
      <c r="AE57" s="6"/>
      <c r="AF57" s="21"/>
      <c r="AG57" s="22"/>
      <c r="AH57" s="5"/>
      <c r="AI57" s="6"/>
    </row>
    <row r="58" spans="2:35" ht="15" thickBot="1" x14ac:dyDescent="0.4">
      <c r="B58" s="4" t="s">
        <v>61</v>
      </c>
      <c r="C58" s="4"/>
      <c r="D58" s="4"/>
      <c r="E58" s="24">
        <f>IF(SUM(D53:D56)&gt;2,$D$13,IF(SUM(D53:D56)&lt;2,0,IF(G60&gt;H60,$D$13,IF(G60&lt;H60,0,IF(E53&gt;F53,$D$13,0)))))</f>
        <v>0</v>
      </c>
      <c r="F58" s="24"/>
      <c r="G58" s="24"/>
      <c r="H58" s="24"/>
      <c r="I58" s="4" t="s">
        <v>61</v>
      </c>
      <c r="J58" s="24"/>
      <c r="K58" s="4"/>
      <c r="L58" s="1">
        <f>IF(SUM(K53:K56)&gt;2,$D$13,IF(SUM(K53:K56)&lt;2,0,IF(N60&gt;O60,$D$13,IF(N60&lt;O60,0,IF(L53&gt;M53,$D$13,0)))))</f>
        <v>0</v>
      </c>
      <c r="M58" s="1"/>
      <c r="N58" s="1"/>
      <c r="O58" s="6"/>
      <c r="P58" s="12">
        <f>SUM(P53:P56)</f>
        <v>0</v>
      </c>
      <c r="Q58" s="13">
        <f t="shared" ref="Q58:AG58" si="27">SUM(Q53:Q56)</f>
        <v>0</v>
      </c>
      <c r="R58" s="14">
        <f t="shared" si="27"/>
        <v>0</v>
      </c>
      <c r="S58" s="10">
        <f t="shared" si="27"/>
        <v>0</v>
      </c>
      <c r="T58" s="12">
        <f t="shared" si="27"/>
        <v>0</v>
      </c>
      <c r="U58" s="13">
        <f t="shared" si="27"/>
        <v>0</v>
      </c>
      <c r="V58" s="14">
        <f t="shared" si="27"/>
        <v>0</v>
      </c>
      <c r="W58" s="10">
        <f t="shared" si="27"/>
        <v>0</v>
      </c>
      <c r="X58" s="12">
        <f t="shared" si="27"/>
        <v>0</v>
      </c>
      <c r="Y58" s="13">
        <f t="shared" si="27"/>
        <v>0</v>
      </c>
      <c r="Z58" s="14">
        <f t="shared" si="27"/>
        <v>0</v>
      </c>
      <c r="AA58" s="10">
        <f t="shared" si="27"/>
        <v>0</v>
      </c>
      <c r="AB58" s="12">
        <f t="shared" si="27"/>
        <v>0</v>
      </c>
      <c r="AC58" s="13">
        <f t="shared" si="27"/>
        <v>0</v>
      </c>
      <c r="AD58" s="14">
        <f t="shared" si="27"/>
        <v>0</v>
      </c>
      <c r="AE58" s="10">
        <f t="shared" si="27"/>
        <v>0</v>
      </c>
      <c r="AF58" s="12">
        <f t="shared" si="27"/>
        <v>0</v>
      </c>
      <c r="AG58" s="13">
        <f t="shared" si="27"/>
        <v>0</v>
      </c>
      <c r="AH58" s="14"/>
      <c r="AI58" s="10"/>
    </row>
    <row r="59" spans="2:35" x14ac:dyDescent="0.35">
      <c r="B59" s="4" t="s">
        <v>62</v>
      </c>
      <c r="C59" s="4"/>
      <c r="D59" s="4"/>
      <c r="E59" s="25">
        <v>0</v>
      </c>
      <c r="F59" s="24"/>
      <c r="G59" s="24"/>
      <c r="H59" s="24"/>
      <c r="I59" s="4" t="s">
        <v>62</v>
      </c>
      <c r="J59" s="24"/>
      <c r="K59" s="4"/>
      <c r="L59" s="2">
        <v>0</v>
      </c>
      <c r="M59" s="1"/>
      <c r="N59" s="1"/>
      <c r="O59" s="1"/>
    </row>
    <row r="60" spans="2:35" s="45" customFormat="1" x14ac:dyDescent="0.35">
      <c r="B60" s="44" t="s">
        <v>63</v>
      </c>
      <c r="C60" s="44">
        <f>IF(G60+H60&gt;0,1,0)</f>
        <v>0</v>
      </c>
      <c r="D60" s="44"/>
      <c r="E60" s="44">
        <f>SUM(E53:E59)</f>
        <v>0</v>
      </c>
      <c r="F60" s="44">
        <f>SUM(F53:F59)</f>
        <v>0</v>
      </c>
      <c r="G60" s="44">
        <f>SUM(G53:G59)</f>
        <v>0</v>
      </c>
      <c r="H60" s="44">
        <f>SUM(H53:H59)</f>
        <v>0</v>
      </c>
      <c r="I60" s="44" t="s">
        <v>63</v>
      </c>
      <c r="J60" s="44">
        <f>IF(C60=1,1,0)</f>
        <v>0</v>
      </c>
      <c r="K60" s="44"/>
      <c r="L60" s="44">
        <f>SUM(L53:L59)</f>
        <v>0</v>
      </c>
      <c r="M60" s="44">
        <f>SUM(M53:M59)</f>
        <v>0</v>
      </c>
      <c r="N60" s="44">
        <f>SUM(N53:N59)</f>
        <v>0</v>
      </c>
      <c r="O60" s="44">
        <f>SUM(O53:O59)</f>
        <v>0</v>
      </c>
    </row>
    <row r="61" spans="2:35" ht="15" thickBot="1" x14ac:dyDescent="0.4"/>
    <row r="62" spans="2:35" ht="15" thickBot="1" x14ac:dyDescent="0.4">
      <c r="B62" s="56" t="str">
        <f>B4</f>
        <v>Central</v>
      </c>
      <c r="C62" s="57"/>
      <c r="D62" s="57"/>
      <c r="E62" s="57"/>
      <c r="F62" s="57"/>
      <c r="G62" s="57"/>
      <c r="H62" s="58"/>
      <c r="I62" s="56" t="str">
        <f>H4</f>
        <v>West</v>
      </c>
      <c r="J62" s="57"/>
      <c r="K62" s="57"/>
      <c r="L62" s="57"/>
      <c r="M62" s="57"/>
      <c r="N62" s="57"/>
      <c r="O62" s="58"/>
      <c r="P62" s="54" t="s">
        <v>42</v>
      </c>
      <c r="Q62" s="55"/>
      <c r="R62" s="53"/>
      <c r="S62" s="53"/>
      <c r="T62" s="54" t="s">
        <v>43</v>
      </c>
      <c r="U62" s="55"/>
      <c r="V62" s="53"/>
      <c r="W62" s="53"/>
      <c r="X62" s="54" t="s">
        <v>44</v>
      </c>
      <c r="Y62" s="55"/>
      <c r="Z62" s="53"/>
      <c r="AA62" s="53"/>
      <c r="AB62" s="54" t="s">
        <v>45</v>
      </c>
      <c r="AC62" s="55"/>
      <c r="AD62" s="53"/>
      <c r="AE62" s="53"/>
      <c r="AF62" s="54" t="s">
        <v>46</v>
      </c>
      <c r="AG62" s="55"/>
      <c r="AH62" s="53"/>
      <c r="AI62" s="53"/>
    </row>
    <row r="63" spans="2:35" s="26" customFormat="1" ht="50.25" customHeight="1" x14ac:dyDescent="0.35">
      <c r="B63" s="38" t="s">
        <v>47</v>
      </c>
      <c r="C63" s="38" t="s">
        <v>9</v>
      </c>
      <c r="D63" s="38" t="s">
        <v>48</v>
      </c>
      <c r="E63" s="38" t="s">
        <v>49</v>
      </c>
      <c r="F63" s="38" t="s">
        <v>50</v>
      </c>
      <c r="G63" s="38" t="s">
        <v>51</v>
      </c>
      <c r="H63" s="38" t="s">
        <v>52</v>
      </c>
      <c r="I63" s="38" t="s">
        <v>47</v>
      </c>
      <c r="J63" s="38" t="s">
        <v>9</v>
      </c>
      <c r="K63" s="38" t="s">
        <v>48</v>
      </c>
      <c r="L63" s="38" t="s">
        <v>49</v>
      </c>
      <c r="M63" s="38" t="s">
        <v>50</v>
      </c>
      <c r="N63" s="38" t="s">
        <v>51</v>
      </c>
      <c r="O63" s="38" t="s">
        <v>52</v>
      </c>
      <c r="P63" s="39" t="s">
        <v>53</v>
      </c>
      <c r="Q63" s="40" t="s">
        <v>54</v>
      </c>
      <c r="R63" s="41" t="s">
        <v>55</v>
      </c>
      <c r="S63" s="42" t="s">
        <v>56</v>
      </c>
      <c r="T63" s="39" t="s">
        <v>53</v>
      </c>
      <c r="U63" s="40" t="s">
        <v>54</v>
      </c>
      <c r="V63" s="41" t="s">
        <v>55</v>
      </c>
      <c r="W63" s="42" t="s">
        <v>56</v>
      </c>
      <c r="X63" s="39" t="s">
        <v>53</v>
      </c>
      <c r="Y63" s="40" t="s">
        <v>54</v>
      </c>
      <c r="Z63" s="41" t="s">
        <v>55</v>
      </c>
      <c r="AA63" s="42" t="s">
        <v>56</v>
      </c>
      <c r="AB63" s="39" t="s">
        <v>53</v>
      </c>
      <c r="AC63" s="40" t="s">
        <v>54</v>
      </c>
      <c r="AD63" s="41" t="s">
        <v>53</v>
      </c>
      <c r="AE63" s="42" t="s">
        <v>54</v>
      </c>
      <c r="AF63" s="39" t="s">
        <v>53</v>
      </c>
      <c r="AG63" s="40" t="s">
        <v>54</v>
      </c>
      <c r="AH63" s="33" t="s">
        <v>55</v>
      </c>
      <c r="AI63" s="34" t="s">
        <v>56</v>
      </c>
    </row>
    <row r="64" spans="2:35" x14ac:dyDescent="0.35">
      <c r="B64" s="23" t="s">
        <v>47</v>
      </c>
      <c r="C64" s="23" t="s">
        <v>9</v>
      </c>
      <c r="D64" s="23" t="s">
        <v>65</v>
      </c>
      <c r="E64" s="23" t="s">
        <v>53</v>
      </c>
      <c r="F64" s="23" t="s">
        <v>54</v>
      </c>
      <c r="G64" s="23" t="s">
        <v>53</v>
      </c>
      <c r="H64" s="23" t="s">
        <v>54</v>
      </c>
      <c r="I64" s="23" t="s">
        <v>47</v>
      </c>
      <c r="J64" s="23" t="s">
        <v>9</v>
      </c>
      <c r="K64" s="23" t="s">
        <v>65</v>
      </c>
      <c r="L64" s="19" t="s">
        <v>53</v>
      </c>
      <c r="M64" s="19" t="s">
        <v>54</v>
      </c>
      <c r="N64" s="19" t="s">
        <v>53</v>
      </c>
      <c r="O64" s="20" t="s">
        <v>54</v>
      </c>
      <c r="P64" s="15" t="s">
        <v>53</v>
      </c>
      <c r="Q64" s="16" t="s">
        <v>54</v>
      </c>
      <c r="R64" s="17" t="s">
        <v>55</v>
      </c>
      <c r="S64" s="18" t="s">
        <v>56</v>
      </c>
      <c r="T64" s="15" t="s">
        <v>53</v>
      </c>
      <c r="U64" s="16" t="s">
        <v>54</v>
      </c>
      <c r="V64" s="17" t="s">
        <v>55</v>
      </c>
      <c r="W64" s="18" t="s">
        <v>56</v>
      </c>
      <c r="X64" s="15" t="s">
        <v>53</v>
      </c>
      <c r="Y64" s="16" t="s">
        <v>54</v>
      </c>
      <c r="Z64" s="17" t="s">
        <v>55</v>
      </c>
      <c r="AA64" s="18" t="s">
        <v>56</v>
      </c>
      <c r="AB64" s="15" t="s">
        <v>53</v>
      </c>
      <c r="AC64" s="16" t="s">
        <v>54</v>
      </c>
      <c r="AD64" s="17" t="s">
        <v>53</v>
      </c>
      <c r="AE64" s="18" t="s">
        <v>54</v>
      </c>
      <c r="AF64" s="15" t="s">
        <v>53</v>
      </c>
      <c r="AG64" s="16" t="s">
        <v>54</v>
      </c>
      <c r="AH64" s="7" t="s">
        <v>55</v>
      </c>
      <c r="AI64" s="11" t="s">
        <v>56</v>
      </c>
    </row>
    <row r="65" spans="2:35" x14ac:dyDescent="0.35">
      <c r="B65" s="37" t="s">
        <v>124</v>
      </c>
      <c r="C65" s="4"/>
      <c r="D65" s="4">
        <f>IF(E65=3,1,0)</f>
        <v>0</v>
      </c>
      <c r="E65" s="4">
        <f t="shared" ref="E65:F68" si="28">SUM(R65,V65,Z65,AD65,AH65)</f>
        <v>0</v>
      </c>
      <c r="F65" s="4">
        <f t="shared" si="28"/>
        <v>3</v>
      </c>
      <c r="G65" s="4">
        <f t="shared" ref="G65:H68" si="29">SUM(P65,T65,X65,AB65,AF65)</f>
        <v>15</v>
      </c>
      <c r="H65" s="4">
        <f t="shared" si="29"/>
        <v>33</v>
      </c>
      <c r="I65" s="37" t="s">
        <v>128</v>
      </c>
      <c r="J65" s="4"/>
      <c r="K65" s="4">
        <f>IF(L65=3,1,0)</f>
        <v>1</v>
      </c>
      <c r="L65" s="3">
        <f>F65</f>
        <v>3</v>
      </c>
      <c r="M65" s="3">
        <f>E65</f>
        <v>0</v>
      </c>
      <c r="N65" s="3">
        <f>H65</f>
        <v>33</v>
      </c>
      <c r="O65" s="10">
        <f>G65</f>
        <v>15</v>
      </c>
      <c r="P65" s="8">
        <v>4</v>
      </c>
      <c r="Q65" s="9">
        <v>11</v>
      </c>
      <c r="R65" s="5">
        <f>IF(P65=Q65,0,IF(P65&gt;Q65,1,0))</f>
        <v>0</v>
      </c>
      <c r="S65" s="6">
        <f>IF(P65=Q65,0,IF(Q65&gt;P65,1,0))</f>
        <v>1</v>
      </c>
      <c r="T65" s="8">
        <v>6</v>
      </c>
      <c r="U65" s="9">
        <v>11</v>
      </c>
      <c r="V65" s="5">
        <f>IF(T65=U65,0,IF(T65&gt;U65,1,0))</f>
        <v>0</v>
      </c>
      <c r="W65" s="6">
        <f>IF(T65=U65,0,IF(U65&gt;T65,1,0))</f>
        <v>1</v>
      </c>
      <c r="X65" s="8">
        <v>5</v>
      </c>
      <c r="Y65" s="9">
        <v>11</v>
      </c>
      <c r="Z65" s="5">
        <f>IF(X65=Y65,0,IF(X65&gt;Y65,1,0))</f>
        <v>0</v>
      </c>
      <c r="AA65" s="6">
        <f>IF(X65=Y65,0,IF(Y65&gt;X65,1,0))</f>
        <v>1</v>
      </c>
      <c r="AB65" s="8">
        <v>0</v>
      </c>
      <c r="AC65" s="9">
        <v>0</v>
      </c>
      <c r="AD65" s="5">
        <f>IF(AB65=AC65,0,IF(AB65&gt;AC65,1,0))</f>
        <v>0</v>
      </c>
      <c r="AE65" s="6">
        <f>IF(AB65=AC65,0,IF(AC65&gt;AB65,1,0))</f>
        <v>0</v>
      </c>
      <c r="AF65" s="8">
        <v>0</v>
      </c>
      <c r="AG65" s="9">
        <v>0</v>
      </c>
      <c r="AH65" s="5">
        <f>IF(AF65=AG65,0,IF(AF65&gt;AG65,1,0))</f>
        <v>0</v>
      </c>
      <c r="AI65" s="6">
        <f>IF(AF65=AG65,0,IF(AG65&gt;AF65,1,0))</f>
        <v>0</v>
      </c>
    </row>
    <row r="66" spans="2:35" x14ac:dyDescent="0.35">
      <c r="B66" s="37" t="s">
        <v>129</v>
      </c>
      <c r="C66" s="4"/>
      <c r="D66" s="4">
        <f t="shared" ref="D66:D68" si="30">IF(E66=3,1,0)</f>
        <v>0</v>
      </c>
      <c r="E66" s="4">
        <f t="shared" si="28"/>
        <v>0</v>
      </c>
      <c r="F66" s="4">
        <f t="shared" si="28"/>
        <v>3</v>
      </c>
      <c r="G66" s="4">
        <f t="shared" si="29"/>
        <v>10</v>
      </c>
      <c r="H66" s="4">
        <f t="shared" si="29"/>
        <v>33</v>
      </c>
      <c r="I66" s="37" t="s">
        <v>133</v>
      </c>
      <c r="J66" s="4"/>
      <c r="K66" s="4">
        <f t="shared" ref="K66:K68" si="31">IF(L66=3,1,0)</f>
        <v>1</v>
      </c>
      <c r="L66" s="3">
        <f>F66</f>
        <v>3</v>
      </c>
      <c r="M66" s="3">
        <f>E66</f>
        <v>0</v>
      </c>
      <c r="N66" s="3">
        <f>H66</f>
        <v>33</v>
      </c>
      <c r="O66" s="10">
        <f>G66</f>
        <v>10</v>
      </c>
      <c r="P66" s="8">
        <v>2</v>
      </c>
      <c r="Q66" s="9">
        <v>11</v>
      </c>
      <c r="R66" s="5">
        <f>IF(P66=Q66,0,IF(P66&gt;Q66,1,0))</f>
        <v>0</v>
      </c>
      <c r="S66" s="6">
        <f>IF(P66=Q66,0,IF(Q66&gt;P66,1,0))</f>
        <v>1</v>
      </c>
      <c r="T66" s="8">
        <v>4</v>
      </c>
      <c r="U66" s="9">
        <v>11</v>
      </c>
      <c r="V66" s="5">
        <f>IF(T66=U66,0,IF(T66&gt;U66,1,0))</f>
        <v>0</v>
      </c>
      <c r="W66" s="6">
        <f>IF(T66=U66,0,IF(U66&gt;T66,1,0))</f>
        <v>1</v>
      </c>
      <c r="X66" s="8">
        <v>4</v>
      </c>
      <c r="Y66" s="9">
        <v>11</v>
      </c>
      <c r="Z66" s="5">
        <f>IF(X66=Y66,0,IF(X66&gt;Y66,1,0))</f>
        <v>0</v>
      </c>
      <c r="AA66" s="6">
        <f>IF(X66=Y66,0,IF(Y66&gt;X66,1,0))</f>
        <v>1</v>
      </c>
      <c r="AB66" s="8">
        <v>0</v>
      </c>
      <c r="AC66" s="9">
        <v>0</v>
      </c>
      <c r="AD66" s="5">
        <f>IF(AB66=AC66,0,IF(AB66&gt;AC66,1,0))</f>
        <v>0</v>
      </c>
      <c r="AE66" s="6">
        <f>IF(AB66=AC66,0,IF(AC66&gt;AB66,1,0))</f>
        <v>0</v>
      </c>
      <c r="AF66" s="8">
        <v>0</v>
      </c>
      <c r="AG66" s="9">
        <v>0</v>
      </c>
      <c r="AH66" s="5">
        <f t="shared" ref="AH66:AH68" si="32">IF(AF66=AG66,0,IF(AF66&gt;AG66,1,0))</f>
        <v>0</v>
      </c>
      <c r="AI66" s="6">
        <f t="shared" ref="AI66:AI68" si="33">IF(AF66=AG66,0,IF(AG66&gt;AF66,1,0))</f>
        <v>0</v>
      </c>
    </row>
    <row r="67" spans="2:35" x14ac:dyDescent="0.35">
      <c r="B67" s="37" t="s">
        <v>134</v>
      </c>
      <c r="C67" s="4"/>
      <c r="D67" s="4">
        <f t="shared" si="30"/>
        <v>0</v>
      </c>
      <c r="E67" s="4">
        <f t="shared" si="28"/>
        <v>0</v>
      </c>
      <c r="F67" s="4">
        <f t="shared" si="28"/>
        <v>3</v>
      </c>
      <c r="G67" s="4">
        <f t="shared" si="29"/>
        <v>16</v>
      </c>
      <c r="H67" s="4">
        <f t="shared" si="29"/>
        <v>33</v>
      </c>
      <c r="I67" s="37" t="s">
        <v>138</v>
      </c>
      <c r="J67" s="4"/>
      <c r="K67" s="4">
        <f t="shared" si="31"/>
        <v>1</v>
      </c>
      <c r="L67" s="3">
        <f>F67</f>
        <v>3</v>
      </c>
      <c r="M67" s="3">
        <f>E67</f>
        <v>0</v>
      </c>
      <c r="N67" s="3">
        <f>H67</f>
        <v>33</v>
      </c>
      <c r="O67" s="10">
        <f>G67</f>
        <v>16</v>
      </c>
      <c r="P67" s="8">
        <v>4</v>
      </c>
      <c r="Q67" s="9">
        <v>11</v>
      </c>
      <c r="R67" s="5">
        <f>IF(P67=Q67,0,IF(P67&gt;Q67,1,0))</f>
        <v>0</v>
      </c>
      <c r="S67" s="6">
        <f>IF(P67=Q67,0,IF(Q67&gt;P67,1,0))</f>
        <v>1</v>
      </c>
      <c r="T67" s="8">
        <v>6</v>
      </c>
      <c r="U67" s="9">
        <v>11</v>
      </c>
      <c r="V67" s="5">
        <f>IF(T67=U67,0,IF(T67&gt;U67,1,0))</f>
        <v>0</v>
      </c>
      <c r="W67" s="6">
        <f>IF(T67=U67,0,IF(U67&gt;T67,1,0))</f>
        <v>1</v>
      </c>
      <c r="X67" s="8">
        <v>6</v>
      </c>
      <c r="Y67" s="9">
        <v>11</v>
      </c>
      <c r="Z67" s="5">
        <f>IF(X67=Y67,0,IF(X67&gt;Y67,1,0))</f>
        <v>0</v>
      </c>
      <c r="AA67" s="6">
        <f>IF(X67=Y67,0,IF(Y67&gt;X67,1,0))</f>
        <v>1</v>
      </c>
      <c r="AB67" s="8">
        <v>0</v>
      </c>
      <c r="AC67" s="9">
        <v>0</v>
      </c>
      <c r="AD67" s="5">
        <f>IF(AB67=AC67,0,IF(AB67&gt;AC67,1,0))</f>
        <v>0</v>
      </c>
      <c r="AE67" s="6">
        <f>IF(AB67=AC67,0,IF(AC67&gt;AB67,1,0))</f>
        <v>0</v>
      </c>
      <c r="AF67" s="8">
        <v>0</v>
      </c>
      <c r="AG67" s="9">
        <v>0</v>
      </c>
      <c r="AH67" s="5">
        <f t="shared" si="32"/>
        <v>0</v>
      </c>
      <c r="AI67" s="6">
        <f t="shared" si="33"/>
        <v>0</v>
      </c>
    </row>
    <row r="68" spans="2:35" x14ac:dyDescent="0.35">
      <c r="B68" s="37" t="s">
        <v>139</v>
      </c>
      <c r="C68" s="4"/>
      <c r="D68" s="4">
        <f t="shared" si="30"/>
        <v>0</v>
      </c>
      <c r="E68" s="4">
        <f t="shared" si="28"/>
        <v>0</v>
      </c>
      <c r="F68" s="4">
        <f t="shared" si="28"/>
        <v>3</v>
      </c>
      <c r="G68" s="4">
        <f t="shared" si="29"/>
        <v>15</v>
      </c>
      <c r="H68" s="4">
        <f t="shared" si="29"/>
        <v>33</v>
      </c>
      <c r="I68" s="37" t="s">
        <v>143</v>
      </c>
      <c r="J68" s="4"/>
      <c r="K68" s="4">
        <f t="shared" si="31"/>
        <v>1</v>
      </c>
      <c r="L68" s="3">
        <f>F68</f>
        <v>3</v>
      </c>
      <c r="M68" s="3">
        <f>E68</f>
        <v>0</v>
      </c>
      <c r="N68" s="3">
        <f>H68</f>
        <v>33</v>
      </c>
      <c r="O68" s="10">
        <f>G68</f>
        <v>15</v>
      </c>
      <c r="P68" s="8">
        <v>7</v>
      </c>
      <c r="Q68" s="9">
        <v>11</v>
      </c>
      <c r="R68" s="5">
        <f>IF(P68=Q68,0,IF(P68&gt;Q68,1,0))</f>
        <v>0</v>
      </c>
      <c r="S68" s="6">
        <f>IF(P68=Q68,0,IF(Q68&gt;P68,1,0))</f>
        <v>1</v>
      </c>
      <c r="T68" s="8">
        <v>7</v>
      </c>
      <c r="U68" s="9">
        <v>11</v>
      </c>
      <c r="V68" s="5">
        <f>IF(T68=U68,0,IF(T68&gt;U68,1,0))</f>
        <v>0</v>
      </c>
      <c r="W68" s="6">
        <f>IF(T68=U68,0,IF(U68&gt;T68,1,0))</f>
        <v>1</v>
      </c>
      <c r="X68" s="8">
        <v>1</v>
      </c>
      <c r="Y68" s="9">
        <v>11</v>
      </c>
      <c r="Z68" s="5">
        <f>IF(X68=Y68,0,IF(X68&gt;Y68,1,0))</f>
        <v>0</v>
      </c>
      <c r="AA68" s="6">
        <f>IF(X68=Y68,0,IF(Y68&gt;X68,1,0))</f>
        <v>1</v>
      </c>
      <c r="AB68" s="8">
        <v>0</v>
      </c>
      <c r="AC68" s="9">
        <v>0</v>
      </c>
      <c r="AD68" s="5">
        <f>IF(AB68=AC68,0,IF(AB68&gt;AC68,1,0))</f>
        <v>0</v>
      </c>
      <c r="AE68" s="6">
        <f>IF(AB68=AC68,0,IF(AC68&gt;AB68,1,0))</f>
        <v>0</v>
      </c>
      <c r="AF68" s="8">
        <v>0</v>
      </c>
      <c r="AG68" s="9">
        <v>0</v>
      </c>
      <c r="AH68" s="5">
        <f t="shared" si="32"/>
        <v>0</v>
      </c>
      <c r="AI68" s="6">
        <f t="shared" si="33"/>
        <v>0</v>
      </c>
    </row>
    <row r="69" spans="2:35" x14ac:dyDescent="0.35">
      <c r="B69" s="4" t="s">
        <v>64</v>
      </c>
      <c r="C69" s="4"/>
      <c r="D69" s="4">
        <f>SUM(D65:D68)</f>
        <v>0</v>
      </c>
      <c r="E69" s="4"/>
      <c r="F69" s="4"/>
      <c r="G69" s="4"/>
      <c r="H69" s="4"/>
      <c r="I69" s="4"/>
      <c r="J69" s="4"/>
      <c r="K69" s="4">
        <f>SUM(K65:K68)</f>
        <v>4</v>
      </c>
      <c r="L69" s="3"/>
      <c r="M69" s="3"/>
      <c r="N69" s="3"/>
      <c r="O69" s="10"/>
      <c r="P69" s="21"/>
      <c r="Q69" s="22"/>
      <c r="R69" s="5"/>
      <c r="S69" s="6"/>
      <c r="T69" s="21"/>
      <c r="U69" s="22"/>
      <c r="V69" s="5"/>
      <c r="W69" s="6"/>
      <c r="X69" s="21"/>
      <c r="Y69" s="22"/>
      <c r="Z69" s="5"/>
      <c r="AA69" s="6"/>
      <c r="AB69" s="21"/>
      <c r="AC69" s="22"/>
      <c r="AD69" s="5"/>
      <c r="AE69" s="6"/>
      <c r="AF69" s="21"/>
      <c r="AG69" s="22"/>
      <c r="AH69" s="5"/>
      <c r="AI69" s="6"/>
    </row>
    <row r="70" spans="2:35" ht="15" thickBot="1" x14ac:dyDescent="0.4">
      <c r="B70" s="4" t="s">
        <v>61</v>
      </c>
      <c r="C70" s="4"/>
      <c r="D70" s="4"/>
      <c r="E70" s="24">
        <f>IF(SUM(D65:D68)&gt;2,$D$13,IF(SUM(D65:D68)&lt;2,0,IF(G72&gt;H72,$D$13,IF(G72&lt;H72,0,IF(E65&gt;F65,$D$13,0)))))</f>
        <v>0</v>
      </c>
      <c r="F70" s="24"/>
      <c r="G70" s="24"/>
      <c r="H70" s="24"/>
      <c r="I70" s="4" t="s">
        <v>61</v>
      </c>
      <c r="J70" s="24"/>
      <c r="K70" s="4"/>
      <c r="L70" s="1">
        <f>IF(SUM(K65:K68)&gt;2,$D$13,IF(SUM(K65:K68)&lt;2,0,IF(N72&gt;O72,$D$13,IF(N72&lt;O72,0,IF(L65&gt;M65,$D$13,0)))))</f>
        <v>4</v>
      </c>
      <c r="M70" s="1"/>
      <c r="N70" s="1"/>
      <c r="O70" s="6"/>
      <c r="P70" s="12">
        <f>SUM(P65:P68)</f>
        <v>17</v>
      </c>
      <c r="Q70" s="13">
        <f t="shared" ref="Q70:AG70" si="34">SUM(Q65:Q68)</f>
        <v>44</v>
      </c>
      <c r="R70" s="14">
        <f t="shared" si="34"/>
        <v>0</v>
      </c>
      <c r="S70" s="10">
        <f t="shared" si="34"/>
        <v>4</v>
      </c>
      <c r="T70" s="12">
        <f t="shared" si="34"/>
        <v>23</v>
      </c>
      <c r="U70" s="13">
        <f t="shared" si="34"/>
        <v>44</v>
      </c>
      <c r="V70" s="14">
        <f t="shared" si="34"/>
        <v>0</v>
      </c>
      <c r="W70" s="10">
        <f t="shared" si="34"/>
        <v>4</v>
      </c>
      <c r="X70" s="12">
        <f t="shared" si="34"/>
        <v>16</v>
      </c>
      <c r="Y70" s="13">
        <f t="shared" si="34"/>
        <v>44</v>
      </c>
      <c r="Z70" s="14">
        <f t="shared" si="34"/>
        <v>0</v>
      </c>
      <c r="AA70" s="10">
        <f t="shared" si="34"/>
        <v>4</v>
      </c>
      <c r="AB70" s="12">
        <f t="shared" si="34"/>
        <v>0</v>
      </c>
      <c r="AC70" s="13">
        <f t="shared" si="34"/>
        <v>0</v>
      </c>
      <c r="AD70" s="14">
        <f t="shared" si="34"/>
        <v>0</v>
      </c>
      <c r="AE70" s="10">
        <f t="shared" si="34"/>
        <v>0</v>
      </c>
      <c r="AF70" s="12">
        <f t="shared" si="34"/>
        <v>0</v>
      </c>
      <c r="AG70" s="13">
        <f t="shared" si="34"/>
        <v>0</v>
      </c>
      <c r="AH70" s="14"/>
      <c r="AI70" s="10"/>
    </row>
    <row r="71" spans="2:35" x14ac:dyDescent="0.35">
      <c r="B71" s="4" t="s">
        <v>62</v>
      </c>
      <c r="C71" s="4"/>
      <c r="D71" s="4"/>
      <c r="E71" s="25">
        <v>0</v>
      </c>
      <c r="F71" s="24"/>
      <c r="G71" s="24"/>
      <c r="H71" s="24"/>
      <c r="I71" s="4" t="s">
        <v>62</v>
      </c>
      <c r="J71" s="24"/>
      <c r="K71" s="4"/>
      <c r="L71" s="2">
        <v>0</v>
      </c>
      <c r="M71" s="1"/>
      <c r="N71" s="1"/>
      <c r="O71" s="1"/>
    </row>
    <row r="72" spans="2:35" s="45" customFormat="1" x14ac:dyDescent="0.35">
      <c r="B72" s="44" t="s">
        <v>63</v>
      </c>
      <c r="C72" s="44">
        <f>IF(G72+H72&gt;0,1,0)</f>
        <v>1</v>
      </c>
      <c r="D72" s="44"/>
      <c r="E72" s="44">
        <f>SUM(E65:E71)</f>
        <v>0</v>
      </c>
      <c r="F72" s="44">
        <f>SUM(F65:F71)</f>
        <v>12</v>
      </c>
      <c r="G72" s="44">
        <f>SUM(G65:G71)</f>
        <v>56</v>
      </c>
      <c r="H72" s="44">
        <f>SUM(H65:H71)</f>
        <v>132</v>
      </c>
      <c r="I72" s="44" t="s">
        <v>63</v>
      </c>
      <c r="J72" s="44">
        <f>IF(C72=1,1,0)</f>
        <v>1</v>
      </c>
      <c r="K72" s="44"/>
      <c r="L72" s="44">
        <f>SUM(L65:L71)</f>
        <v>16</v>
      </c>
      <c r="M72" s="44">
        <f>SUM(M65:M71)</f>
        <v>0</v>
      </c>
      <c r="N72" s="44">
        <f>SUM(N65:N71)</f>
        <v>132</v>
      </c>
      <c r="O72" s="44">
        <f>SUM(O65:O71)</f>
        <v>56</v>
      </c>
    </row>
    <row r="73" spans="2:35" ht="15" thickBot="1" x14ac:dyDescent="0.4"/>
    <row r="74" spans="2:35" ht="15" thickBot="1" x14ac:dyDescent="0.4">
      <c r="B74" s="56" t="str">
        <f>D4</f>
        <v>East</v>
      </c>
      <c r="C74" s="57"/>
      <c r="D74" s="57"/>
      <c r="E74" s="57"/>
      <c r="F74" s="57"/>
      <c r="G74" s="57"/>
      <c r="H74" s="58"/>
      <c r="I74" s="56" t="str">
        <f>E4</f>
        <v>Grampian</v>
      </c>
      <c r="J74" s="57"/>
      <c r="K74" s="57"/>
      <c r="L74" s="57"/>
      <c r="M74" s="57"/>
      <c r="N74" s="57"/>
      <c r="O74" s="58"/>
      <c r="P74" s="54" t="s">
        <v>42</v>
      </c>
      <c r="Q74" s="55"/>
      <c r="R74" s="53"/>
      <c r="S74" s="53"/>
      <c r="T74" s="54" t="s">
        <v>43</v>
      </c>
      <c r="U74" s="55"/>
      <c r="V74" s="53"/>
      <c r="W74" s="53"/>
      <c r="X74" s="54" t="s">
        <v>44</v>
      </c>
      <c r="Y74" s="55"/>
      <c r="Z74" s="53"/>
      <c r="AA74" s="53"/>
      <c r="AB74" s="54" t="s">
        <v>45</v>
      </c>
      <c r="AC74" s="55"/>
      <c r="AD74" s="53"/>
      <c r="AE74" s="53"/>
      <c r="AF74" s="54" t="s">
        <v>46</v>
      </c>
      <c r="AG74" s="55"/>
      <c r="AH74" s="53"/>
      <c r="AI74" s="53"/>
    </row>
    <row r="75" spans="2:35" s="26" customFormat="1" ht="50.25" customHeight="1" x14ac:dyDescent="0.35">
      <c r="B75" s="38" t="s">
        <v>47</v>
      </c>
      <c r="C75" s="38" t="s">
        <v>9</v>
      </c>
      <c r="D75" s="38" t="s">
        <v>48</v>
      </c>
      <c r="E75" s="38" t="s">
        <v>49</v>
      </c>
      <c r="F75" s="38" t="s">
        <v>50</v>
      </c>
      <c r="G75" s="38" t="s">
        <v>51</v>
      </c>
      <c r="H75" s="38" t="s">
        <v>52</v>
      </c>
      <c r="I75" s="38" t="s">
        <v>47</v>
      </c>
      <c r="J75" s="38" t="s">
        <v>9</v>
      </c>
      <c r="K75" s="38" t="s">
        <v>48</v>
      </c>
      <c r="L75" s="38" t="s">
        <v>49</v>
      </c>
      <c r="M75" s="38" t="s">
        <v>50</v>
      </c>
      <c r="N75" s="38" t="s">
        <v>51</v>
      </c>
      <c r="O75" s="38" t="s">
        <v>52</v>
      </c>
      <c r="P75" s="39" t="s">
        <v>53</v>
      </c>
      <c r="Q75" s="40" t="s">
        <v>54</v>
      </c>
      <c r="R75" s="41" t="s">
        <v>55</v>
      </c>
      <c r="S75" s="42" t="s">
        <v>56</v>
      </c>
      <c r="T75" s="39" t="s">
        <v>53</v>
      </c>
      <c r="U75" s="40" t="s">
        <v>54</v>
      </c>
      <c r="V75" s="41" t="s">
        <v>55</v>
      </c>
      <c r="W75" s="42" t="s">
        <v>56</v>
      </c>
      <c r="X75" s="39" t="s">
        <v>53</v>
      </c>
      <c r="Y75" s="40" t="s">
        <v>54</v>
      </c>
      <c r="Z75" s="41" t="s">
        <v>55</v>
      </c>
      <c r="AA75" s="42" t="s">
        <v>56</v>
      </c>
      <c r="AB75" s="39" t="s">
        <v>53</v>
      </c>
      <c r="AC75" s="40" t="s">
        <v>54</v>
      </c>
      <c r="AD75" s="41" t="s">
        <v>53</v>
      </c>
      <c r="AE75" s="42" t="s">
        <v>54</v>
      </c>
      <c r="AF75" s="39" t="s">
        <v>53</v>
      </c>
      <c r="AG75" s="40" t="s">
        <v>54</v>
      </c>
      <c r="AH75" s="33" t="s">
        <v>55</v>
      </c>
      <c r="AI75" s="34" t="s">
        <v>56</v>
      </c>
    </row>
    <row r="76" spans="2:35" x14ac:dyDescent="0.35">
      <c r="B76" s="23" t="s">
        <v>47</v>
      </c>
      <c r="C76" s="23" t="s">
        <v>9</v>
      </c>
      <c r="D76" s="23" t="s">
        <v>65</v>
      </c>
      <c r="E76" s="23" t="s">
        <v>53</v>
      </c>
      <c r="F76" s="23" t="s">
        <v>54</v>
      </c>
      <c r="G76" s="23" t="s">
        <v>53</v>
      </c>
      <c r="H76" s="23" t="s">
        <v>54</v>
      </c>
      <c r="I76" s="23" t="s">
        <v>47</v>
      </c>
      <c r="J76" s="23" t="s">
        <v>9</v>
      </c>
      <c r="K76" s="23" t="s">
        <v>65</v>
      </c>
      <c r="L76" s="19" t="s">
        <v>53</v>
      </c>
      <c r="M76" s="19" t="s">
        <v>54</v>
      </c>
      <c r="N76" s="19" t="s">
        <v>53</v>
      </c>
      <c r="O76" s="20" t="s">
        <v>54</v>
      </c>
      <c r="P76" s="15" t="s">
        <v>53</v>
      </c>
      <c r="Q76" s="16" t="s">
        <v>54</v>
      </c>
      <c r="R76" s="17" t="s">
        <v>55</v>
      </c>
      <c r="S76" s="18" t="s">
        <v>56</v>
      </c>
      <c r="T76" s="15" t="s">
        <v>53</v>
      </c>
      <c r="U76" s="16" t="s">
        <v>54</v>
      </c>
      <c r="V76" s="17" t="s">
        <v>55</v>
      </c>
      <c r="W76" s="18" t="s">
        <v>56</v>
      </c>
      <c r="X76" s="15" t="s">
        <v>53</v>
      </c>
      <c r="Y76" s="16" t="s">
        <v>54</v>
      </c>
      <c r="Z76" s="17" t="s">
        <v>55</v>
      </c>
      <c r="AA76" s="18" t="s">
        <v>56</v>
      </c>
      <c r="AB76" s="15" t="s">
        <v>53</v>
      </c>
      <c r="AC76" s="16" t="s">
        <v>54</v>
      </c>
      <c r="AD76" s="17" t="s">
        <v>53</v>
      </c>
      <c r="AE76" s="18" t="s">
        <v>54</v>
      </c>
      <c r="AF76" s="15" t="s">
        <v>53</v>
      </c>
      <c r="AG76" s="16" t="s">
        <v>54</v>
      </c>
      <c r="AH76" s="7" t="s">
        <v>55</v>
      </c>
      <c r="AI76" s="11" t="s">
        <v>56</v>
      </c>
    </row>
    <row r="77" spans="2:35" x14ac:dyDescent="0.35">
      <c r="B77" s="37" t="s">
        <v>125</v>
      </c>
      <c r="C77" s="4"/>
      <c r="D77" s="4">
        <f>IF(E77=3,1,0)</f>
        <v>1</v>
      </c>
      <c r="E77" s="4">
        <f t="shared" ref="E77:F80" si="35">SUM(R77,V77,Z77,AD77,AH77)</f>
        <v>3</v>
      </c>
      <c r="F77" s="4">
        <f t="shared" si="35"/>
        <v>0</v>
      </c>
      <c r="G77" s="4">
        <f t="shared" ref="G77:H80" si="36">SUM(P77,T77,X77,AB77,AF77)</f>
        <v>33</v>
      </c>
      <c r="H77" s="4">
        <f t="shared" si="36"/>
        <v>24</v>
      </c>
      <c r="I77" s="37" t="s">
        <v>126</v>
      </c>
      <c r="J77" s="4"/>
      <c r="K77" s="4">
        <f>IF(L77=3,1,0)</f>
        <v>0</v>
      </c>
      <c r="L77" s="3">
        <f>F77</f>
        <v>0</v>
      </c>
      <c r="M77" s="3">
        <f>E77</f>
        <v>3</v>
      </c>
      <c r="N77" s="3">
        <f>H77</f>
        <v>24</v>
      </c>
      <c r="O77" s="10">
        <f>G77</f>
        <v>33</v>
      </c>
      <c r="P77" s="8">
        <v>11</v>
      </c>
      <c r="Q77" s="9">
        <v>9</v>
      </c>
      <c r="R77" s="5">
        <f>IF(P77=Q77,0,IF(P77&gt;Q77,1,0))</f>
        <v>1</v>
      </c>
      <c r="S77" s="6">
        <f>IF(P77=Q77,0,IF(Q77&gt;P77,1,0))</f>
        <v>0</v>
      </c>
      <c r="T77" s="8">
        <v>11</v>
      </c>
      <c r="U77" s="9">
        <v>8</v>
      </c>
      <c r="V77" s="5">
        <f>IF(T77=U77,0,IF(T77&gt;U77,1,0))</f>
        <v>1</v>
      </c>
      <c r="W77" s="6">
        <f>IF(T77=U77,0,IF(U77&gt;T77,1,0))</f>
        <v>0</v>
      </c>
      <c r="X77" s="8">
        <v>11</v>
      </c>
      <c r="Y77" s="9">
        <v>7</v>
      </c>
      <c r="Z77" s="5">
        <f>IF(X77=Y77,0,IF(X77&gt;Y77,1,0))</f>
        <v>1</v>
      </c>
      <c r="AA77" s="6">
        <f>IF(X77=Y77,0,IF(Y77&gt;X77,1,0))</f>
        <v>0</v>
      </c>
      <c r="AB77" s="8">
        <v>0</v>
      </c>
      <c r="AC77" s="9">
        <v>0</v>
      </c>
      <c r="AD77" s="5">
        <f>IF(AB77=AC77,0,IF(AB77&gt;AC77,1,0))</f>
        <v>0</v>
      </c>
      <c r="AE77" s="6">
        <f>IF(AB77=AC77,0,IF(AC77&gt;AB77,1,0))</f>
        <v>0</v>
      </c>
      <c r="AF77" s="8">
        <v>0</v>
      </c>
      <c r="AG77" s="9">
        <v>0</v>
      </c>
      <c r="AH77" s="5">
        <f>IF(AF77=AG77,0,IF(AF77&gt;AG77,1,0))</f>
        <v>0</v>
      </c>
      <c r="AI77" s="6">
        <f>IF(AF77=AG77,0,IF(AG77&gt;AF77,1,0))</f>
        <v>0</v>
      </c>
    </row>
    <row r="78" spans="2:35" x14ac:dyDescent="0.35">
      <c r="B78" s="37" t="s">
        <v>130</v>
      </c>
      <c r="C78" s="4"/>
      <c r="D78" s="4">
        <f t="shared" ref="D78:D80" si="37">IF(E78=3,1,0)</f>
        <v>1</v>
      </c>
      <c r="E78" s="4">
        <f t="shared" si="35"/>
        <v>3</v>
      </c>
      <c r="F78" s="4">
        <f t="shared" si="35"/>
        <v>0</v>
      </c>
      <c r="G78" s="4">
        <f t="shared" si="36"/>
        <v>35</v>
      </c>
      <c r="H78" s="4">
        <f t="shared" si="36"/>
        <v>23</v>
      </c>
      <c r="I78" s="37" t="s">
        <v>131</v>
      </c>
      <c r="J78" s="4"/>
      <c r="K78" s="4">
        <f t="shared" ref="K78:K80" si="38">IF(L78=3,1,0)</f>
        <v>0</v>
      </c>
      <c r="L78" s="3">
        <f>F78</f>
        <v>0</v>
      </c>
      <c r="M78" s="3">
        <f>E78</f>
        <v>3</v>
      </c>
      <c r="N78" s="3">
        <f>H78</f>
        <v>23</v>
      </c>
      <c r="O78" s="10">
        <f>G78</f>
        <v>35</v>
      </c>
      <c r="P78" s="8">
        <v>13</v>
      </c>
      <c r="Q78" s="9">
        <v>11</v>
      </c>
      <c r="R78" s="5">
        <f>IF(P78=Q78,0,IF(P78&gt;Q78,1,0))</f>
        <v>1</v>
      </c>
      <c r="S78" s="6">
        <f>IF(P78=Q78,0,IF(Q78&gt;P78,1,0))</f>
        <v>0</v>
      </c>
      <c r="T78" s="8">
        <v>11</v>
      </c>
      <c r="U78" s="9">
        <v>6</v>
      </c>
      <c r="V78" s="5">
        <f>IF(T78=U78,0,IF(T78&gt;U78,1,0))</f>
        <v>1</v>
      </c>
      <c r="W78" s="6">
        <f>IF(T78=U78,0,IF(U78&gt;T78,1,0))</f>
        <v>0</v>
      </c>
      <c r="X78" s="8">
        <v>11</v>
      </c>
      <c r="Y78" s="9">
        <v>6</v>
      </c>
      <c r="Z78" s="5">
        <f>IF(X78=Y78,0,IF(X78&gt;Y78,1,0))</f>
        <v>1</v>
      </c>
      <c r="AA78" s="6">
        <f>IF(X78=Y78,0,IF(Y78&gt;X78,1,0))</f>
        <v>0</v>
      </c>
      <c r="AB78" s="8">
        <v>0</v>
      </c>
      <c r="AC78" s="9">
        <v>0</v>
      </c>
      <c r="AD78" s="5">
        <f>IF(AB78=AC78,0,IF(AB78&gt;AC78,1,0))</f>
        <v>0</v>
      </c>
      <c r="AE78" s="6">
        <f>IF(AB78=AC78,0,IF(AC78&gt;AB78,1,0))</f>
        <v>0</v>
      </c>
      <c r="AF78" s="8">
        <v>0</v>
      </c>
      <c r="AG78" s="9">
        <v>0</v>
      </c>
      <c r="AH78" s="5">
        <f t="shared" ref="AH78:AH80" si="39">IF(AF78=AG78,0,IF(AF78&gt;AG78,1,0))</f>
        <v>0</v>
      </c>
      <c r="AI78" s="6">
        <f t="shared" ref="AI78:AI80" si="40">IF(AF78=AG78,0,IF(AG78&gt;AF78,1,0))</f>
        <v>0</v>
      </c>
    </row>
    <row r="79" spans="2:35" x14ac:dyDescent="0.35">
      <c r="B79" s="37" t="s">
        <v>144</v>
      </c>
      <c r="C79" s="4"/>
      <c r="D79" s="4">
        <f t="shared" si="37"/>
        <v>1</v>
      </c>
      <c r="E79" s="4">
        <f t="shared" si="35"/>
        <v>3</v>
      </c>
      <c r="F79" s="4">
        <f t="shared" si="35"/>
        <v>1</v>
      </c>
      <c r="G79" s="4">
        <f t="shared" si="36"/>
        <v>42</v>
      </c>
      <c r="H79" s="4">
        <f t="shared" si="36"/>
        <v>25</v>
      </c>
      <c r="I79" s="37" t="s">
        <v>136</v>
      </c>
      <c r="J79" s="4"/>
      <c r="K79" s="4">
        <f t="shared" si="38"/>
        <v>0</v>
      </c>
      <c r="L79" s="3">
        <f>F79</f>
        <v>1</v>
      </c>
      <c r="M79" s="3">
        <f>E79</f>
        <v>3</v>
      </c>
      <c r="N79" s="3">
        <f>H79</f>
        <v>25</v>
      </c>
      <c r="O79" s="10">
        <f>G79</f>
        <v>42</v>
      </c>
      <c r="P79" s="8">
        <v>11</v>
      </c>
      <c r="Q79" s="9">
        <v>4</v>
      </c>
      <c r="R79" s="5">
        <f>IF(P79=Q79,0,IF(P79&gt;Q79,1,0))</f>
        <v>1</v>
      </c>
      <c r="S79" s="6">
        <f>IF(P79=Q79,0,IF(Q79&gt;P79,1,0))</f>
        <v>0</v>
      </c>
      <c r="T79" s="8">
        <v>9</v>
      </c>
      <c r="U79" s="9">
        <v>11</v>
      </c>
      <c r="V79" s="5">
        <f>IF(T79=U79,0,IF(T79&gt;U79,1,0))</f>
        <v>0</v>
      </c>
      <c r="W79" s="6">
        <f>IF(T79=U79,0,IF(U79&gt;T79,1,0))</f>
        <v>1</v>
      </c>
      <c r="X79" s="8">
        <v>11</v>
      </c>
      <c r="Y79" s="9">
        <v>9</v>
      </c>
      <c r="Z79" s="5">
        <f>IF(X79=Y79,0,IF(X79&gt;Y79,1,0))</f>
        <v>1</v>
      </c>
      <c r="AA79" s="6">
        <f>IF(X79=Y79,0,IF(Y79&gt;X79,1,0))</f>
        <v>0</v>
      </c>
      <c r="AB79" s="8">
        <v>11</v>
      </c>
      <c r="AC79" s="9">
        <v>1</v>
      </c>
      <c r="AD79" s="5">
        <f>IF(AB79=AC79,0,IF(AB79&gt;AC79,1,0))</f>
        <v>1</v>
      </c>
      <c r="AE79" s="6">
        <f>IF(AB79=AC79,0,IF(AC79&gt;AB79,1,0))</f>
        <v>0</v>
      </c>
      <c r="AF79" s="8">
        <v>0</v>
      </c>
      <c r="AG79" s="9">
        <v>0</v>
      </c>
      <c r="AH79" s="5">
        <f t="shared" si="39"/>
        <v>0</v>
      </c>
      <c r="AI79" s="6">
        <f t="shared" si="40"/>
        <v>0</v>
      </c>
    </row>
    <row r="80" spans="2:35" x14ac:dyDescent="0.35">
      <c r="B80" s="37" t="s">
        <v>140</v>
      </c>
      <c r="C80" s="4"/>
      <c r="D80" s="4">
        <f t="shared" si="37"/>
        <v>1</v>
      </c>
      <c r="E80" s="4">
        <f t="shared" si="35"/>
        <v>3</v>
      </c>
      <c r="F80" s="4">
        <f t="shared" si="35"/>
        <v>0</v>
      </c>
      <c r="G80" s="4">
        <f t="shared" si="36"/>
        <v>33</v>
      </c>
      <c r="H80" s="4">
        <f t="shared" si="36"/>
        <v>11</v>
      </c>
      <c r="I80" s="37" t="s">
        <v>141</v>
      </c>
      <c r="J80" s="4"/>
      <c r="K80" s="4">
        <f t="shared" si="38"/>
        <v>0</v>
      </c>
      <c r="L80" s="3">
        <f>F80</f>
        <v>0</v>
      </c>
      <c r="M80" s="3">
        <f>E80</f>
        <v>3</v>
      </c>
      <c r="N80" s="3">
        <f>H80</f>
        <v>11</v>
      </c>
      <c r="O80" s="10">
        <f>G80</f>
        <v>33</v>
      </c>
      <c r="P80" s="8">
        <v>11</v>
      </c>
      <c r="Q80" s="9">
        <v>6</v>
      </c>
      <c r="R80" s="5">
        <f>IF(P80=Q80,0,IF(P80&gt;Q80,1,0))</f>
        <v>1</v>
      </c>
      <c r="S80" s="6">
        <f>IF(P80=Q80,0,IF(Q80&gt;P80,1,0))</f>
        <v>0</v>
      </c>
      <c r="T80" s="8">
        <v>11</v>
      </c>
      <c r="U80" s="9">
        <v>1</v>
      </c>
      <c r="V80" s="5">
        <f>IF(T80=U80,0,IF(T80&gt;U80,1,0))</f>
        <v>1</v>
      </c>
      <c r="W80" s="6">
        <f>IF(T80=U80,0,IF(U80&gt;T80,1,0))</f>
        <v>0</v>
      </c>
      <c r="X80" s="8">
        <v>11</v>
      </c>
      <c r="Y80" s="9">
        <v>4</v>
      </c>
      <c r="Z80" s="5">
        <f>IF(X80=Y80,0,IF(X80&gt;Y80,1,0))</f>
        <v>1</v>
      </c>
      <c r="AA80" s="6">
        <f>IF(X80=Y80,0,IF(Y80&gt;X80,1,0))</f>
        <v>0</v>
      </c>
      <c r="AB80" s="8">
        <v>0</v>
      </c>
      <c r="AC80" s="9">
        <v>0</v>
      </c>
      <c r="AD80" s="5">
        <f>IF(AB80=AC80,0,IF(AB80&gt;AC80,1,0))</f>
        <v>0</v>
      </c>
      <c r="AE80" s="6">
        <f>IF(AB80=AC80,0,IF(AC80&gt;AB80,1,0))</f>
        <v>0</v>
      </c>
      <c r="AF80" s="8">
        <v>0</v>
      </c>
      <c r="AG80" s="9">
        <v>0</v>
      </c>
      <c r="AH80" s="5">
        <f t="shared" si="39"/>
        <v>0</v>
      </c>
      <c r="AI80" s="6">
        <f t="shared" si="40"/>
        <v>0</v>
      </c>
    </row>
    <row r="81" spans="2:35" x14ac:dyDescent="0.35">
      <c r="B81" s="4" t="s">
        <v>64</v>
      </c>
      <c r="C81" s="4"/>
      <c r="D81" s="4">
        <f>SUM(D77:D80)</f>
        <v>4</v>
      </c>
      <c r="E81" s="4"/>
      <c r="F81" s="4"/>
      <c r="G81" s="4"/>
      <c r="H81" s="4"/>
      <c r="I81" s="4"/>
      <c r="J81" s="4"/>
      <c r="K81" s="4">
        <f>SUM(K77:K80)</f>
        <v>0</v>
      </c>
      <c r="L81" s="3"/>
      <c r="M81" s="3"/>
      <c r="N81" s="3"/>
      <c r="O81" s="10"/>
      <c r="P81" s="21"/>
      <c r="Q81" s="22"/>
      <c r="R81" s="5"/>
      <c r="S81" s="6"/>
      <c r="T81" s="21"/>
      <c r="U81" s="22"/>
      <c r="V81" s="5"/>
      <c r="W81" s="6"/>
      <c r="X81" s="21"/>
      <c r="Y81" s="22"/>
      <c r="Z81" s="5"/>
      <c r="AA81" s="6"/>
      <c r="AB81" s="21"/>
      <c r="AC81" s="22"/>
      <c r="AD81" s="5"/>
      <c r="AE81" s="6"/>
      <c r="AF81" s="21"/>
      <c r="AG81" s="22"/>
      <c r="AH81" s="5"/>
      <c r="AI81" s="6"/>
    </row>
    <row r="82" spans="2:35" ht="15" thickBot="1" x14ac:dyDescent="0.4">
      <c r="B82" s="4" t="s">
        <v>61</v>
      </c>
      <c r="C82" s="4"/>
      <c r="D82" s="4"/>
      <c r="E82" s="24">
        <f>IF(SUM(D77:D80)&gt;2,$D$13,IF(SUM(D77:D80)&lt;2,0,IF(G84&gt;H84,$D$13,IF(G84&lt;H84,0,IF(E77&gt;F77,$D$13,0)))))</f>
        <v>4</v>
      </c>
      <c r="F82" s="24"/>
      <c r="G82" s="24"/>
      <c r="H82" s="24"/>
      <c r="I82" s="4" t="s">
        <v>61</v>
      </c>
      <c r="J82" s="24"/>
      <c r="K82" s="4"/>
      <c r="L82" s="1">
        <f>IF(SUM(K77:K80)&gt;2,$D$13,IF(SUM(K77:K80)&lt;2,0,IF(N84&gt;O84,$D$13,IF(N84&lt;O84,0,IF(L77&gt;M77,$D$13,0)))))</f>
        <v>0</v>
      </c>
      <c r="M82" s="1"/>
      <c r="N82" s="1"/>
      <c r="O82" s="6"/>
      <c r="P82" s="12">
        <f>SUM(P77:P80)</f>
        <v>46</v>
      </c>
      <c r="Q82" s="13">
        <f t="shared" ref="Q82:AG82" si="41">SUM(Q77:Q80)</f>
        <v>30</v>
      </c>
      <c r="R82" s="14">
        <f t="shared" si="41"/>
        <v>4</v>
      </c>
      <c r="S82" s="10">
        <f t="shared" si="41"/>
        <v>0</v>
      </c>
      <c r="T82" s="12">
        <f t="shared" si="41"/>
        <v>42</v>
      </c>
      <c r="U82" s="13">
        <f t="shared" si="41"/>
        <v>26</v>
      </c>
      <c r="V82" s="14">
        <f t="shared" si="41"/>
        <v>3</v>
      </c>
      <c r="W82" s="10">
        <f t="shared" si="41"/>
        <v>1</v>
      </c>
      <c r="X82" s="12">
        <f t="shared" si="41"/>
        <v>44</v>
      </c>
      <c r="Y82" s="13">
        <f t="shared" si="41"/>
        <v>26</v>
      </c>
      <c r="Z82" s="14">
        <f t="shared" si="41"/>
        <v>4</v>
      </c>
      <c r="AA82" s="10">
        <f t="shared" si="41"/>
        <v>0</v>
      </c>
      <c r="AB82" s="12">
        <f t="shared" si="41"/>
        <v>11</v>
      </c>
      <c r="AC82" s="13">
        <f t="shared" si="41"/>
        <v>1</v>
      </c>
      <c r="AD82" s="14">
        <f t="shared" si="41"/>
        <v>1</v>
      </c>
      <c r="AE82" s="10">
        <f t="shared" si="41"/>
        <v>0</v>
      </c>
      <c r="AF82" s="12">
        <f t="shared" si="41"/>
        <v>0</v>
      </c>
      <c r="AG82" s="13">
        <f t="shared" si="41"/>
        <v>0</v>
      </c>
      <c r="AH82" s="14"/>
      <c r="AI82" s="10"/>
    </row>
    <row r="83" spans="2:35" x14ac:dyDescent="0.35">
      <c r="B83" s="4" t="s">
        <v>62</v>
      </c>
      <c r="C83" s="4"/>
      <c r="D83" s="4"/>
      <c r="E83" s="25">
        <v>0</v>
      </c>
      <c r="F83" s="24"/>
      <c r="G83" s="24"/>
      <c r="H83" s="24"/>
      <c r="I83" s="4" t="s">
        <v>62</v>
      </c>
      <c r="J83" s="24"/>
      <c r="K83" s="4"/>
      <c r="L83" s="2">
        <v>0</v>
      </c>
      <c r="M83" s="1"/>
      <c r="N83" s="1"/>
      <c r="O83" s="1"/>
    </row>
    <row r="84" spans="2:35" s="45" customFormat="1" x14ac:dyDescent="0.35">
      <c r="B84" s="44" t="s">
        <v>63</v>
      </c>
      <c r="C84" s="44">
        <f>IF(G84+H84&gt;0,1,0)</f>
        <v>1</v>
      </c>
      <c r="D84" s="44"/>
      <c r="E84" s="44">
        <f>SUM(E77:E83)</f>
        <v>16</v>
      </c>
      <c r="F84" s="44">
        <f>SUM(F77:F83)</f>
        <v>1</v>
      </c>
      <c r="G84" s="44">
        <f>SUM(G77:G83)</f>
        <v>143</v>
      </c>
      <c r="H84" s="44">
        <f>SUM(H77:H83)</f>
        <v>83</v>
      </c>
      <c r="I84" s="44" t="s">
        <v>63</v>
      </c>
      <c r="J84" s="44">
        <f>IF(C84=1,1,0)</f>
        <v>1</v>
      </c>
      <c r="K84" s="44"/>
      <c r="L84" s="44">
        <f>SUM(L77:L83)</f>
        <v>1</v>
      </c>
      <c r="M84" s="44">
        <f>SUM(M77:M83)</f>
        <v>12</v>
      </c>
      <c r="N84" s="44">
        <f>SUM(N77:N83)</f>
        <v>83</v>
      </c>
      <c r="O84" s="44">
        <f>SUM(O77:O83)</f>
        <v>143</v>
      </c>
    </row>
    <row r="85" spans="2:35" ht="15" thickBot="1" x14ac:dyDescent="0.4"/>
    <row r="86" spans="2:35" ht="15" thickBot="1" x14ac:dyDescent="0.4">
      <c r="B86" s="56" t="str">
        <f>D4</f>
        <v>East</v>
      </c>
      <c r="C86" s="57"/>
      <c r="D86" s="57"/>
      <c r="E86" s="57"/>
      <c r="F86" s="57"/>
      <c r="G86" s="57"/>
      <c r="H86" s="58"/>
      <c r="I86" s="56" t="str">
        <f>F4</f>
        <v>Highlands &amp; Islands</v>
      </c>
      <c r="J86" s="57"/>
      <c r="K86" s="57"/>
      <c r="L86" s="57"/>
      <c r="M86" s="57"/>
      <c r="N86" s="57"/>
      <c r="O86" s="58"/>
      <c r="P86" s="54" t="s">
        <v>42</v>
      </c>
      <c r="Q86" s="55"/>
      <c r="R86" s="53"/>
      <c r="S86" s="53"/>
      <c r="T86" s="54" t="s">
        <v>43</v>
      </c>
      <c r="U86" s="55"/>
      <c r="V86" s="53"/>
      <c r="W86" s="53"/>
      <c r="X86" s="54" t="s">
        <v>44</v>
      </c>
      <c r="Y86" s="55"/>
      <c r="Z86" s="53"/>
      <c r="AA86" s="53"/>
      <c r="AB86" s="54" t="s">
        <v>45</v>
      </c>
      <c r="AC86" s="55"/>
      <c r="AD86" s="53"/>
      <c r="AE86" s="53"/>
      <c r="AF86" s="54" t="s">
        <v>46</v>
      </c>
      <c r="AG86" s="55"/>
      <c r="AH86" s="53"/>
      <c r="AI86" s="53"/>
    </row>
    <row r="87" spans="2:35" s="26" customFormat="1" ht="50.25" customHeight="1" x14ac:dyDescent="0.35">
      <c r="B87" s="38" t="s">
        <v>47</v>
      </c>
      <c r="C87" s="38" t="s">
        <v>9</v>
      </c>
      <c r="D87" s="38" t="s">
        <v>48</v>
      </c>
      <c r="E87" s="38" t="s">
        <v>49</v>
      </c>
      <c r="F87" s="38" t="s">
        <v>50</v>
      </c>
      <c r="G87" s="38" t="s">
        <v>51</v>
      </c>
      <c r="H87" s="38" t="s">
        <v>52</v>
      </c>
      <c r="I87" s="38" t="s">
        <v>47</v>
      </c>
      <c r="J87" s="38" t="s">
        <v>9</v>
      </c>
      <c r="K87" s="38" t="s">
        <v>48</v>
      </c>
      <c r="L87" s="38" t="s">
        <v>49</v>
      </c>
      <c r="M87" s="38" t="s">
        <v>50</v>
      </c>
      <c r="N87" s="38" t="s">
        <v>51</v>
      </c>
      <c r="O87" s="38" t="s">
        <v>52</v>
      </c>
      <c r="P87" s="39" t="s">
        <v>53</v>
      </c>
      <c r="Q87" s="40" t="s">
        <v>54</v>
      </c>
      <c r="R87" s="41" t="s">
        <v>55</v>
      </c>
      <c r="S87" s="42" t="s">
        <v>56</v>
      </c>
      <c r="T87" s="39" t="s">
        <v>53</v>
      </c>
      <c r="U87" s="40" t="s">
        <v>54</v>
      </c>
      <c r="V87" s="41" t="s">
        <v>55</v>
      </c>
      <c r="W87" s="42" t="s">
        <v>56</v>
      </c>
      <c r="X87" s="39" t="s">
        <v>53</v>
      </c>
      <c r="Y87" s="40" t="s">
        <v>54</v>
      </c>
      <c r="Z87" s="41" t="s">
        <v>55</v>
      </c>
      <c r="AA87" s="42" t="s">
        <v>56</v>
      </c>
      <c r="AB87" s="39" t="s">
        <v>53</v>
      </c>
      <c r="AC87" s="40" t="s">
        <v>54</v>
      </c>
      <c r="AD87" s="41" t="s">
        <v>53</v>
      </c>
      <c r="AE87" s="42" t="s">
        <v>54</v>
      </c>
      <c r="AF87" s="39" t="s">
        <v>53</v>
      </c>
      <c r="AG87" s="40" t="s">
        <v>54</v>
      </c>
      <c r="AH87" s="33" t="s">
        <v>55</v>
      </c>
      <c r="AI87" s="34" t="s">
        <v>56</v>
      </c>
    </row>
    <row r="88" spans="2:35" x14ac:dyDescent="0.35">
      <c r="B88" s="23" t="s">
        <v>47</v>
      </c>
      <c r="C88" s="23" t="s">
        <v>9</v>
      </c>
      <c r="D88" s="23" t="s">
        <v>65</v>
      </c>
      <c r="E88" s="23" t="s">
        <v>53</v>
      </c>
      <c r="F88" s="23" t="s">
        <v>54</v>
      </c>
      <c r="G88" s="23" t="s">
        <v>53</v>
      </c>
      <c r="H88" s="23" t="s">
        <v>54</v>
      </c>
      <c r="I88" s="23" t="s">
        <v>47</v>
      </c>
      <c r="J88" s="23" t="s">
        <v>9</v>
      </c>
      <c r="K88" s="23" t="s">
        <v>65</v>
      </c>
      <c r="L88" s="19" t="s">
        <v>53</v>
      </c>
      <c r="M88" s="19" t="s">
        <v>54</v>
      </c>
      <c r="N88" s="19" t="s">
        <v>53</v>
      </c>
      <c r="O88" s="20" t="s">
        <v>54</v>
      </c>
      <c r="P88" s="15" t="s">
        <v>53</v>
      </c>
      <c r="Q88" s="16" t="s">
        <v>54</v>
      </c>
      <c r="R88" s="17" t="s">
        <v>55</v>
      </c>
      <c r="S88" s="18" t="s">
        <v>56</v>
      </c>
      <c r="T88" s="15" t="s">
        <v>53</v>
      </c>
      <c r="U88" s="16" t="s">
        <v>54</v>
      </c>
      <c r="V88" s="17" t="s">
        <v>55</v>
      </c>
      <c r="W88" s="18" t="s">
        <v>56</v>
      </c>
      <c r="X88" s="15" t="s">
        <v>53</v>
      </c>
      <c r="Y88" s="16" t="s">
        <v>54</v>
      </c>
      <c r="Z88" s="17" t="s">
        <v>55</v>
      </c>
      <c r="AA88" s="18" t="s">
        <v>56</v>
      </c>
      <c r="AB88" s="15" t="s">
        <v>53</v>
      </c>
      <c r="AC88" s="16" t="s">
        <v>54</v>
      </c>
      <c r="AD88" s="17" t="s">
        <v>53</v>
      </c>
      <c r="AE88" s="18" t="s">
        <v>54</v>
      </c>
      <c r="AF88" s="15" t="s">
        <v>53</v>
      </c>
      <c r="AG88" s="16" t="s">
        <v>54</v>
      </c>
      <c r="AH88" s="7" t="s">
        <v>55</v>
      </c>
      <c r="AI88" s="11" t="s">
        <v>56</v>
      </c>
    </row>
    <row r="89" spans="2:35" x14ac:dyDescent="0.35">
      <c r="B89" s="37" t="s">
        <v>125</v>
      </c>
      <c r="C89" s="4"/>
      <c r="D89" s="4">
        <f>IF(E89=3,1,0)</f>
        <v>0</v>
      </c>
      <c r="E89" s="4">
        <f t="shared" ref="E89:F92" si="42">SUM(R89,V89,Z89,AD89,AH89)</f>
        <v>0</v>
      </c>
      <c r="F89" s="4">
        <f t="shared" si="42"/>
        <v>3</v>
      </c>
      <c r="G89" s="4">
        <f t="shared" ref="G89:H92" si="43">SUM(P89,T89,X89,AB89,AF89)</f>
        <v>9</v>
      </c>
      <c r="H89" s="4">
        <f t="shared" si="43"/>
        <v>33</v>
      </c>
      <c r="I89" s="37" t="s">
        <v>127</v>
      </c>
      <c r="J89" s="4"/>
      <c r="K89" s="4">
        <f>IF(L89=3,1,0)</f>
        <v>1</v>
      </c>
      <c r="L89" s="3">
        <f>F89</f>
        <v>3</v>
      </c>
      <c r="M89" s="3">
        <f>E89</f>
        <v>0</v>
      </c>
      <c r="N89" s="3">
        <f>H89</f>
        <v>33</v>
      </c>
      <c r="O89" s="10">
        <f>G89</f>
        <v>9</v>
      </c>
      <c r="P89" s="8">
        <v>1</v>
      </c>
      <c r="Q89" s="9">
        <v>11</v>
      </c>
      <c r="R89" s="5">
        <f>IF(P89=Q89,0,IF(P89&gt;Q89,1,0))</f>
        <v>0</v>
      </c>
      <c r="S89" s="6">
        <f>IF(P89=Q89,0,IF(Q89&gt;P89,1,0))</f>
        <v>1</v>
      </c>
      <c r="T89" s="8">
        <v>3</v>
      </c>
      <c r="U89" s="9">
        <v>11</v>
      </c>
      <c r="V89" s="5">
        <f>IF(T89=U89,0,IF(T89&gt;U89,1,0))</f>
        <v>0</v>
      </c>
      <c r="W89" s="6">
        <f>IF(T89=U89,0,IF(U89&gt;T89,1,0))</f>
        <v>1</v>
      </c>
      <c r="X89" s="8">
        <v>5</v>
      </c>
      <c r="Y89" s="9">
        <v>11</v>
      </c>
      <c r="Z89" s="5">
        <f>IF(X89=Y89,0,IF(X89&gt;Y89,1,0))</f>
        <v>0</v>
      </c>
      <c r="AA89" s="6">
        <f>IF(X89=Y89,0,IF(Y89&gt;X89,1,0))</f>
        <v>1</v>
      </c>
      <c r="AB89" s="8"/>
      <c r="AC89" s="9"/>
      <c r="AD89" s="5">
        <f>IF(AB89=AC89,0,IF(AB89&gt;AC89,1,0))</f>
        <v>0</v>
      </c>
      <c r="AE89" s="6">
        <f>IF(AB89=AC89,0,IF(AC89&gt;AB89,1,0))</f>
        <v>0</v>
      </c>
      <c r="AF89" s="8"/>
      <c r="AG89" s="9"/>
      <c r="AH89" s="5">
        <f>IF(AF89=AG89,0,IF(AF89&gt;AG89,1,0))</f>
        <v>0</v>
      </c>
      <c r="AI89" s="6">
        <f>IF(AF89=AG89,0,IF(AG89&gt;AF89,1,0))</f>
        <v>0</v>
      </c>
    </row>
    <row r="90" spans="2:35" x14ac:dyDescent="0.35">
      <c r="B90" s="37" t="s">
        <v>130</v>
      </c>
      <c r="C90" s="4"/>
      <c r="D90" s="4">
        <f t="shared" ref="D90:D92" si="44">IF(E90=3,1,0)</f>
        <v>0</v>
      </c>
      <c r="E90" s="4">
        <f t="shared" si="42"/>
        <v>0</v>
      </c>
      <c r="F90" s="4">
        <f t="shared" si="42"/>
        <v>3</v>
      </c>
      <c r="G90" s="4">
        <f t="shared" si="43"/>
        <v>18</v>
      </c>
      <c r="H90" s="4">
        <f t="shared" si="43"/>
        <v>33</v>
      </c>
      <c r="I90" s="37" t="s">
        <v>132</v>
      </c>
      <c r="J90" s="4"/>
      <c r="K90" s="4">
        <f t="shared" ref="K90:K92" si="45">IF(L90=3,1,0)</f>
        <v>1</v>
      </c>
      <c r="L90" s="3">
        <f>F90</f>
        <v>3</v>
      </c>
      <c r="M90" s="3">
        <f>E90</f>
        <v>0</v>
      </c>
      <c r="N90" s="3">
        <f>H90</f>
        <v>33</v>
      </c>
      <c r="O90" s="10">
        <f>G90</f>
        <v>18</v>
      </c>
      <c r="P90" s="8">
        <v>9</v>
      </c>
      <c r="Q90" s="9">
        <v>11</v>
      </c>
      <c r="R90" s="5">
        <f>IF(P90=Q90,0,IF(P90&gt;Q90,1,0))</f>
        <v>0</v>
      </c>
      <c r="S90" s="6">
        <f>IF(P90=Q90,0,IF(Q90&gt;P90,1,0))</f>
        <v>1</v>
      </c>
      <c r="T90" s="8">
        <v>3</v>
      </c>
      <c r="U90" s="9">
        <v>11</v>
      </c>
      <c r="V90" s="5">
        <f>IF(T90=U90,0,IF(T90&gt;U90,1,0))</f>
        <v>0</v>
      </c>
      <c r="W90" s="6">
        <f>IF(T90=U90,0,IF(U90&gt;T90,1,0))</f>
        <v>1</v>
      </c>
      <c r="X90" s="8">
        <v>6</v>
      </c>
      <c r="Y90" s="9">
        <v>11</v>
      </c>
      <c r="Z90" s="5">
        <f>IF(X90=Y90,0,IF(X90&gt;Y90,1,0))</f>
        <v>0</v>
      </c>
      <c r="AA90" s="6">
        <f>IF(X90=Y90,0,IF(Y90&gt;X90,1,0))</f>
        <v>1</v>
      </c>
      <c r="AB90" s="8">
        <v>0</v>
      </c>
      <c r="AC90" s="9">
        <v>0</v>
      </c>
      <c r="AD90" s="5">
        <f>IF(AB90=AC90,0,IF(AB90&gt;AC90,1,0))</f>
        <v>0</v>
      </c>
      <c r="AE90" s="6">
        <f>IF(AB90=AC90,0,IF(AC90&gt;AB90,1,0))</f>
        <v>0</v>
      </c>
      <c r="AF90" s="8">
        <v>0</v>
      </c>
      <c r="AG90" s="9">
        <v>0</v>
      </c>
      <c r="AH90" s="5">
        <f t="shared" ref="AH90:AH92" si="46">IF(AF90=AG90,0,IF(AF90&gt;AG90,1,0))</f>
        <v>0</v>
      </c>
      <c r="AI90" s="6">
        <f t="shared" ref="AI90:AI92" si="47">IF(AF90=AG90,0,IF(AG90&gt;AF90,1,0))</f>
        <v>0</v>
      </c>
    </row>
    <row r="91" spans="2:35" x14ac:dyDescent="0.35">
      <c r="B91" s="37" t="s">
        <v>135</v>
      </c>
      <c r="C91" s="4"/>
      <c r="D91" s="4">
        <f t="shared" si="44"/>
        <v>1</v>
      </c>
      <c r="E91" s="4">
        <f t="shared" si="42"/>
        <v>3</v>
      </c>
      <c r="F91" s="4">
        <f t="shared" si="42"/>
        <v>2</v>
      </c>
      <c r="G91" s="4">
        <f t="shared" si="43"/>
        <v>47</v>
      </c>
      <c r="H91" s="4">
        <f t="shared" si="43"/>
        <v>48</v>
      </c>
      <c r="I91" s="37" t="s">
        <v>137</v>
      </c>
      <c r="J91" s="4"/>
      <c r="K91" s="4">
        <f t="shared" si="45"/>
        <v>0</v>
      </c>
      <c r="L91" s="3">
        <f>F91</f>
        <v>2</v>
      </c>
      <c r="M91" s="3">
        <f>E91</f>
        <v>3</v>
      </c>
      <c r="N91" s="3">
        <f>H91</f>
        <v>48</v>
      </c>
      <c r="O91" s="10">
        <f>G91</f>
        <v>47</v>
      </c>
      <c r="P91" s="8">
        <v>13</v>
      </c>
      <c r="Q91" s="9">
        <v>11</v>
      </c>
      <c r="R91" s="5">
        <f>IF(P91=Q91,0,IF(P91&gt;Q91,1,0))</f>
        <v>1</v>
      </c>
      <c r="S91" s="6">
        <f>IF(P91=Q91,0,IF(Q91&gt;P91,1,0))</f>
        <v>0</v>
      </c>
      <c r="T91" s="8">
        <v>7</v>
      </c>
      <c r="U91" s="9">
        <v>11</v>
      </c>
      <c r="V91" s="5">
        <f>IF(T91=U91,0,IF(T91&gt;U91,1,0))</f>
        <v>0</v>
      </c>
      <c r="W91" s="6">
        <f>IF(T91=U91,0,IF(U91&gt;T91,1,0))</f>
        <v>1</v>
      </c>
      <c r="X91" s="8">
        <v>11</v>
      </c>
      <c r="Y91" s="9">
        <v>9</v>
      </c>
      <c r="Z91" s="5">
        <f>IF(X91=Y91,0,IF(X91&gt;Y91,1,0))</f>
        <v>1</v>
      </c>
      <c r="AA91" s="6">
        <f>IF(X91=Y91,0,IF(Y91&gt;X91,1,0))</f>
        <v>0</v>
      </c>
      <c r="AB91" s="8">
        <v>5</v>
      </c>
      <c r="AC91" s="9">
        <v>11</v>
      </c>
      <c r="AD91" s="5">
        <f>IF(AB91=AC91,0,IF(AB91&gt;AC91,1,0))</f>
        <v>0</v>
      </c>
      <c r="AE91" s="6">
        <f>IF(AB91=AC91,0,IF(AC91&gt;AB91,1,0))</f>
        <v>1</v>
      </c>
      <c r="AF91" s="8">
        <v>11</v>
      </c>
      <c r="AG91" s="9">
        <v>6</v>
      </c>
      <c r="AH91" s="5">
        <f t="shared" si="46"/>
        <v>1</v>
      </c>
      <c r="AI91" s="6">
        <f t="shared" si="47"/>
        <v>0</v>
      </c>
    </row>
    <row r="92" spans="2:35" x14ac:dyDescent="0.35">
      <c r="B92" s="37" t="s">
        <v>140</v>
      </c>
      <c r="C92" s="4"/>
      <c r="D92" s="4">
        <f t="shared" si="44"/>
        <v>1</v>
      </c>
      <c r="E92" s="4">
        <f t="shared" si="42"/>
        <v>3</v>
      </c>
      <c r="F92" s="4">
        <f t="shared" si="42"/>
        <v>0</v>
      </c>
      <c r="G92" s="4">
        <f t="shared" si="43"/>
        <v>33</v>
      </c>
      <c r="H92" s="4">
        <f t="shared" si="43"/>
        <v>6</v>
      </c>
      <c r="I92" s="37" t="s">
        <v>142</v>
      </c>
      <c r="J92" s="4"/>
      <c r="K92" s="4">
        <f t="shared" si="45"/>
        <v>0</v>
      </c>
      <c r="L92" s="3">
        <f>F92</f>
        <v>0</v>
      </c>
      <c r="M92" s="3">
        <f>E92</f>
        <v>3</v>
      </c>
      <c r="N92" s="3">
        <f>H92</f>
        <v>6</v>
      </c>
      <c r="O92" s="10">
        <f>G92</f>
        <v>33</v>
      </c>
      <c r="P92" s="8">
        <v>11</v>
      </c>
      <c r="Q92" s="9">
        <v>2</v>
      </c>
      <c r="R92" s="5">
        <f>IF(P92=Q92,0,IF(P92&gt;Q92,1,0))</f>
        <v>1</v>
      </c>
      <c r="S92" s="6">
        <f>IF(P92=Q92,0,IF(Q92&gt;P92,1,0))</f>
        <v>0</v>
      </c>
      <c r="T92" s="8">
        <v>11</v>
      </c>
      <c r="U92" s="9">
        <v>0</v>
      </c>
      <c r="V92" s="5">
        <f>IF(T92=U92,0,IF(T92&gt;U92,1,0))</f>
        <v>1</v>
      </c>
      <c r="W92" s="6">
        <f>IF(T92=U92,0,IF(U92&gt;T92,1,0))</f>
        <v>0</v>
      </c>
      <c r="X92" s="8">
        <v>11</v>
      </c>
      <c r="Y92" s="9">
        <v>4</v>
      </c>
      <c r="Z92" s="5">
        <f>IF(X92=Y92,0,IF(X92&gt;Y92,1,0))</f>
        <v>1</v>
      </c>
      <c r="AA92" s="6">
        <f>IF(X92=Y92,0,IF(Y92&gt;X92,1,0))</f>
        <v>0</v>
      </c>
      <c r="AB92" s="8">
        <v>0</v>
      </c>
      <c r="AC92" s="9">
        <v>0</v>
      </c>
      <c r="AD92" s="5">
        <f>IF(AB92=AC92,0,IF(AB92&gt;AC92,1,0))</f>
        <v>0</v>
      </c>
      <c r="AE92" s="6">
        <f>IF(AB92=AC92,0,IF(AC92&gt;AB92,1,0))</f>
        <v>0</v>
      </c>
      <c r="AF92" s="8">
        <v>0</v>
      </c>
      <c r="AG92" s="9">
        <v>0</v>
      </c>
      <c r="AH92" s="5">
        <f t="shared" si="46"/>
        <v>0</v>
      </c>
      <c r="AI92" s="6">
        <f t="shared" si="47"/>
        <v>0</v>
      </c>
    </row>
    <row r="93" spans="2:35" x14ac:dyDescent="0.35">
      <c r="B93" s="4" t="s">
        <v>64</v>
      </c>
      <c r="C93" s="4"/>
      <c r="D93" s="4">
        <f>SUM(D89:D92)</f>
        <v>2</v>
      </c>
      <c r="E93" s="4"/>
      <c r="F93" s="4"/>
      <c r="G93" s="4"/>
      <c r="H93" s="4"/>
      <c r="I93" s="4"/>
      <c r="J93" s="4"/>
      <c r="K93" s="4">
        <f>SUM(K89:K92)</f>
        <v>2</v>
      </c>
      <c r="L93" s="3"/>
      <c r="M93" s="3"/>
      <c r="N93" s="3"/>
      <c r="O93" s="10"/>
      <c r="P93" s="21"/>
      <c r="Q93" s="22"/>
      <c r="R93" s="5"/>
      <c r="S93" s="6"/>
      <c r="T93" s="21"/>
      <c r="U93" s="22"/>
      <c r="V93" s="5"/>
      <c r="W93" s="6"/>
      <c r="X93" s="21"/>
      <c r="Y93" s="22"/>
      <c r="Z93" s="5"/>
      <c r="AA93" s="6"/>
      <c r="AB93" s="21"/>
      <c r="AC93" s="22"/>
      <c r="AD93" s="5"/>
      <c r="AE93" s="6"/>
      <c r="AF93" s="21"/>
      <c r="AG93" s="22"/>
      <c r="AH93" s="5"/>
      <c r="AI93" s="6"/>
    </row>
    <row r="94" spans="2:35" ht="15" thickBot="1" x14ac:dyDescent="0.4">
      <c r="B94" s="4" t="s">
        <v>61</v>
      </c>
      <c r="C94" s="4"/>
      <c r="D94" s="4"/>
      <c r="E94" s="24">
        <f>IF(SUM(D89:D92)&gt;2,$D$13,IF(SUM(D89:D92)&lt;2,0,IF(G96&gt;H96,$D$13,IF(G96&lt;H96,0,IF(E89&gt;F89,$D$13,0)))))</f>
        <v>0</v>
      </c>
      <c r="F94" s="24"/>
      <c r="G94" s="24"/>
      <c r="H94" s="24"/>
      <c r="I94" s="4" t="s">
        <v>61</v>
      </c>
      <c r="J94" s="24"/>
      <c r="K94" s="4"/>
      <c r="L94" s="1">
        <f>IF(SUM(K89:K92)&gt;2,$D$13,IF(SUM(K89:K92)&lt;2,0,IF(N96&gt;O96,$D$13,IF(N96&lt;O96,0,IF(L89&gt;M89,$D$13,0)))))</f>
        <v>4</v>
      </c>
      <c r="M94" s="1"/>
      <c r="N94" s="1"/>
      <c r="O94" s="6"/>
      <c r="P94" s="12">
        <f>SUM(P89:P92)</f>
        <v>34</v>
      </c>
      <c r="Q94" s="13">
        <f t="shared" ref="Q94:AG94" si="48">SUM(Q89:Q92)</f>
        <v>35</v>
      </c>
      <c r="R94" s="14">
        <f t="shared" si="48"/>
        <v>2</v>
      </c>
      <c r="S94" s="10">
        <f t="shared" si="48"/>
        <v>2</v>
      </c>
      <c r="T94" s="12">
        <f t="shared" si="48"/>
        <v>24</v>
      </c>
      <c r="U94" s="13">
        <f t="shared" si="48"/>
        <v>33</v>
      </c>
      <c r="V94" s="14">
        <f t="shared" si="48"/>
        <v>1</v>
      </c>
      <c r="W94" s="10">
        <f t="shared" si="48"/>
        <v>3</v>
      </c>
      <c r="X94" s="12">
        <f t="shared" si="48"/>
        <v>33</v>
      </c>
      <c r="Y94" s="13">
        <f t="shared" si="48"/>
        <v>35</v>
      </c>
      <c r="Z94" s="14">
        <f t="shared" si="48"/>
        <v>2</v>
      </c>
      <c r="AA94" s="10">
        <f t="shared" si="48"/>
        <v>2</v>
      </c>
      <c r="AB94" s="12">
        <f t="shared" si="48"/>
        <v>5</v>
      </c>
      <c r="AC94" s="13">
        <f t="shared" si="48"/>
        <v>11</v>
      </c>
      <c r="AD94" s="14">
        <f t="shared" si="48"/>
        <v>0</v>
      </c>
      <c r="AE94" s="10">
        <f t="shared" si="48"/>
        <v>1</v>
      </c>
      <c r="AF94" s="12">
        <f t="shared" si="48"/>
        <v>11</v>
      </c>
      <c r="AG94" s="13">
        <f t="shared" si="48"/>
        <v>6</v>
      </c>
      <c r="AH94" s="14"/>
      <c r="AI94" s="10"/>
    </row>
    <row r="95" spans="2:35" x14ac:dyDescent="0.35">
      <c r="B95" s="4" t="s">
        <v>62</v>
      </c>
      <c r="C95" s="4"/>
      <c r="D95" s="4"/>
      <c r="E95" s="25">
        <v>0</v>
      </c>
      <c r="F95" s="24"/>
      <c r="G95" s="24"/>
      <c r="H95" s="24"/>
      <c r="I95" s="4" t="s">
        <v>62</v>
      </c>
      <c r="J95" s="24"/>
      <c r="K95" s="4"/>
      <c r="L95" s="2">
        <v>0</v>
      </c>
      <c r="M95" s="1"/>
      <c r="N95" s="1"/>
      <c r="O95" s="1"/>
    </row>
    <row r="96" spans="2:35" s="45" customFormat="1" x14ac:dyDescent="0.35">
      <c r="B96" s="44" t="s">
        <v>63</v>
      </c>
      <c r="C96" s="44">
        <f>IF(G96+H96&gt;0,1,0)</f>
        <v>1</v>
      </c>
      <c r="D96" s="44"/>
      <c r="E96" s="44">
        <f>SUM(E89:E95)</f>
        <v>6</v>
      </c>
      <c r="F96" s="44">
        <f>SUM(F89:F95)</f>
        <v>8</v>
      </c>
      <c r="G96" s="44">
        <f>SUM(G89:G95)</f>
        <v>107</v>
      </c>
      <c r="H96" s="44">
        <f>SUM(H89:H95)</f>
        <v>120</v>
      </c>
      <c r="I96" s="44" t="s">
        <v>63</v>
      </c>
      <c r="J96" s="44">
        <f>IF(C96=1,1,0)</f>
        <v>1</v>
      </c>
      <c r="K96" s="44"/>
      <c r="L96" s="44">
        <f>SUM(L89:L95)</f>
        <v>12</v>
      </c>
      <c r="M96" s="44">
        <f>SUM(M89:M95)</f>
        <v>6</v>
      </c>
      <c r="N96" s="44">
        <f>SUM(N89:N95)</f>
        <v>120</v>
      </c>
      <c r="O96" s="44">
        <f>SUM(O89:O95)</f>
        <v>107</v>
      </c>
    </row>
    <row r="97" spans="2:35" ht="15" thickBot="1" x14ac:dyDescent="0.4"/>
    <row r="98" spans="2:35" ht="15" thickBot="1" x14ac:dyDescent="0.4">
      <c r="B98" s="56" t="str">
        <f>D4</f>
        <v>East</v>
      </c>
      <c r="C98" s="57"/>
      <c r="D98" s="57"/>
      <c r="E98" s="57"/>
      <c r="F98" s="57"/>
      <c r="G98" s="57"/>
      <c r="H98" s="58"/>
      <c r="I98" s="56" t="str">
        <f>G4</f>
        <v>Tayside &amp; Fife</v>
      </c>
      <c r="J98" s="57"/>
      <c r="K98" s="57"/>
      <c r="L98" s="57"/>
      <c r="M98" s="57"/>
      <c r="N98" s="57"/>
      <c r="O98" s="58"/>
      <c r="P98" s="54" t="s">
        <v>42</v>
      </c>
      <c r="Q98" s="55"/>
      <c r="R98" s="53"/>
      <c r="S98" s="53"/>
      <c r="T98" s="54" t="s">
        <v>43</v>
      </c>
      <c r="U98" s="55"/>
      <c r="V98" s="53"/>
      <c r="W98" s="53"/>
      <c r="X98" s="54" t="s">
        <v>44</v>
      </c>
      <c r="Y98" s="55"/>
      <c r="Z98" s="53"/>
      <c r="AA98" s="53"/>
      <c r="AB98" s="54" t="s">
        <v>45</v>
      </c>
      <c r="AC98" s="55"/>
      <c r="AD98" s="53"/>
      <c r="AE98" s="53"/>
      <c r="AF98" s="54" t="s">
        <v>46</v>
      </c>
      <c r="AG98" s="55"/>
      <c r="AH98" s="53"/>
      <c r="AI98" s="53"/>
    </row>
    <row r="99" spans="2:35" s="26" customFormat="1" ht="50.25" customHeight="1" x14ac:dyDescent="0.35">
      <c r="B99" s="38" t="s">
        <v>47</v>
      </c>
      <c r="C99" s="38" t="s">
        <v>9</v>
      </c>
      <c r="D99" s="38" t="s">
        <v>48</v>
      </c>
      <c r="E99" s="38" t="s">
        <v>49</v>
      </c>
      <c r="F99" s="38" t="s">
        <v>50</v>
      </c>
      <c r="G99" s="38" t="s">
        <v>51</v>
      </c>
      <c r="H99" s="38" t="s">
        <v>52</v>
      </c>
      <c r="I99" s="38" t="s">
        <v>47</v>
      </c>
      <c r="J99" s="38" t="s">
        <v>9</v>
      </c>
      <c r="K99" s="38" t="s">
        <v>48</v>
      </c>
      <c r="L99" s="38" t="s">
        <v>49</v>
      </c>
      <c r="M99" s="38" t="s">
        <v>50</v>
      </c>
      <c r="N99" s="38" t="s">
        <v>51</v>
      </c>
      <c r="O99" s="38" t="s">
        <v>52</v>
      </c>
      <c r="P99" s="39" t="s">
        <v>53</v>
      </c>
      <c r="Q99" s="40" t="s">
        <v>54</v>
      </c>
      <c r="R99" s="41" t="s">
        <v>55</v>
      </c>
      <c r="S99" s="42" t="s">
        <v>56</v>
      </c>
      <c r="T99" s="39" t="s">
        <v>53</v>
      </c>
      <c r="U99" s="40" t="s">
        <v>54</v>
      </c>
      <c r="V99" s="41" t="s">
        <v>55</v>
      </c>
      <c r="W99" s="42" t="s">
        <v>56</v>
      </c>
      <c r="X99" s="39" t="s">
        <v>53</v>
      </c>
      <c r="Y99" s="40" t="s">
        <v>54</v>
      </c>
      <c r="Z99" s="41" t="s">
        <v>55</v>
      </c>
      <c r="AA99" s="42" t="s">
        <v>56</v>
      </c>
      <c r="AB99" s="39" t="s">
        <v>53</v>
      </c>
      <c r="AC99" s="40" t="s">
        <v>54</v>
      </c>
      <c r="AD99" s="41" t="s">
        <v>53</v>
      </c>
      <c r="AE99" s="42" t="s">
        <v>54</v>
      </c>
      <c r="AF99" s="39" t="s">
        <v>53</v>
      </c>
      <c r="AG99" s="40" t="s">
        <v>54</v>
      </c>
      <c r="AH99" s="33" t="s">
        <v>55</v>
      </c>
      <c r="AI99" s="34" t="s">
        <v>56</v>
      </c>
    </row>
    <row r="100" spans="2:35" x14ac:dyDescent="0.35">
      <c r="B100" s="37" t="s">
        <v>57</v>
      </c>
      <c r="C100" s="4"/>
      <c r="D100" s="4">
        <f>IF(E100=3,1,0)</f>
        <v>0</v>
      </c>
      <c r="E100" s="4">
        <f t="shared" ref="E100:F103" si="49">SUM(R100,V100,Z100,AD100,AH100)</f>
        <v>0</v>
      </c>
      <c r="F100" s="4">
        <f t="shared" si="49"/>
        <v>0</v>
      </c>
      <c r="G100" s="4">
        <f t="shared" ref="G100:H103" si="50">SUM(P100,T100,X100,AB100,AF100)</f>
        <v>0</v>
      </c>
      <c r="H100" s="4">
        <f t="shared" si="50"/>
        <v>0</v>
      </c>
      <c r="I100" s="37" t="s">
        <v>57</v>
      </c>
      <c r="J100" s="4"/>
      <c r="K100" s="4">
        <f>IF(L100=3,1,0)</f>
        <v>0</v>
      </c>
      <c r="L100" s="3">
        <f>F100</f>
        <v>0</v>
      </c>
      <c r="M100" s="3">
        <f>E100</f>
        <v>0</v>
      </c>
      <c r="N100" s="3">
        <f>H100</f>
        <v>0</v>
      </c>
      <c r="O100" s="10">
        <f>G100</f>
        <v>0</v>
      </c>
      <c r="P100" s="8">
        <v>0</v>
      </c>
      <c r="Q100" s="9">
        <v>0</v>
      </c>
      <c r="R100" s="5">
        <f>IF(P100=Q100,0,IF(P100&gt;Q100,1,0))</f>
        <v>0</v>
      </c>
      <c r="S100" s="6">
        <f>IF(P100=Q100,0,IF(Q100&gt;P100,1,0))</f>
        <v>0</v>
      </c>
      <c r="T100" s="8">
        <v>0</v>
      </c>
      <c r="U100" s="9">
        <v>0</v>
      </c>
      <c r="V100" s="5">
        <f>IF(T100=U100,0,IF(T100&gt;U100,1,0))</f>
        <v>0</v>
      </c>
      <c r="W100" s="6">
        <f>IF(T100=U100,0,IF(U100&gt;T100,1,0))</f>
        <v>0</v>
      </c>
      <c r="X100" s="8">
        <v>0</v>
      </c>
      <c r="Y100" s="9">
        <v>0</v>
      </c>
      <c r="Z100" s="5">
        <f>IF(X100=Y100,0,IF(X100&gt;Y100,1,0))</f>
        <v>0</v>
      </c>
      <c r="AA100" s="6">
        <f>IF(X100=Y100,0,IF(Y100&gt;X100,1,0))</f>
        <v>0</v>
      </c>
      <c r="AB100" s="8">
        <v>0</v>
      </c>
      <c r="AC100" s="9">
        <v>0</v>
      </c>
      <c r="AD100" s="5">
        <f>IF(AB100=AC100,0,IF(AB100&gt;AC100,1,0))</f>
        <v>0</v>
      </c>
      <c r="AE100" s="6">
        <f>IF(AB100=AC100,0,IF(AC100&gt;AB100,1,0))</f>
        <v>0</v>
      </c>
      <c r="AF100" s="8">
        <v>0</v>
      </c>
      <c r="AG100" s="9">
        <v>0</v>
      </c>
      <c r="AH100" s="5">
        <f>IF(AF100=AG100,0,IF(AF100&gt;AG100,1,0))</f>
        <v>0</v>
      </c>
      <c r="AI100" s="6">
        <f>IF(AF100=AG100,0,IF(AG100&gt;AF100,1,0))</f>
        <v>0</v>
      </c>
    </row>
    <row r="101" spans="2:35" x14ac:dyDescent="0.35">
      <c r="B101" s="37" t="s">
        <v>58</v>
      </c>
      <c r="C101" s="4"/>
      <c r="D101" s="4">
        <f t="shared" ref="D101:D103" si="51">IF(E101=3,1,0)</f>
        <v>0</v>
      </c>
      <c r="E101" s="4">
        <f t="shared" si="49"/>
        <v>0</v>
      </c>
      <c r="F101" s="4">
        <f t="shared" si="49"/>
        <v>0</v>
      </c>
      <c r="G101" s="4">
        <f t="shared" si="50"/>
        <v>0</v>
      </c>
      <c r="H101" s="4">
        <f t="shared" si="50"/>
        <v>0</v>
      </c>
      <c r="I101" s="37" t="s">
        <v>58</v>
      </c>
      <c r="J101" s="4"/>
      <c r="K101" s="4">
        <f t="shared" ref="K101:K103" si="52">IF(L101=3,1,0)</f>
        <v>0</v>
      </c>
      <c r="L101" s="3">
        <f>F101</f>
        <v>0</v>
      </c>
      <c r="M101" s="3">
        <f>E101</f>
        <v>0</v>
      </c>
      <c r="N101" s="3">
        <f>H101</f>
        <v>0</v>
      </c>
      <c r="O101" s="10">
        <f>G101</f>
        <v>0</v>
      </c>
      <c r="P101" s="8">
        <v>0</v>
      </c>
      <c r="Q101" s="9">
        <v>0</v>
      </c>
      <c r="R101" s="5">
        <f>IF(P101=Q101,0,IF(P101&gt;Q101,1,0))</f>
        <v>0</v>
      </c>
      <c r="S101" s="6">
        <f>IF(P101=Q101,0,IF(Q101&gt;P101,1,0))</f>
        <v>0</v>
      </c>
      <c r="T101" s="8">
        <v>0</v>
      </c>
      <c r="U101" s="9">
        <v>0</v>
      </c>
      <c r="V101" s="5">
        <f>IF(T101=U101,0,IF(T101&gt;U101,1,0))</f>
        <v>0</v>
      </c>
      <c r="W101" s="6">
        <f>IF(T101=U101,0,IF(U101&gt;T101,1,0))</f>
        <v>0</v>
      </c>
      <c r="X101" s="8">
        <v>0</v>
      </c>
      <c r="Y101" s="9">
        <v>0</v>
      </c>
      <c r="Z101" s="5">
        <f>IF(X101=Y101,0,IF(X101&gt;Y101,1,0))</f>
        <v>0</v>
      </c>
      <c r="AA101" s="6">
        <f>IF(X101=Y101,0,IF(Y101&gt;X101,1,0))</f>
        <v>0</v>
      </c>
      <c r="AB101" s="8">
        <v>0</v>
      </c>
      <c r="AC101" s="9">
        <v>0</v>
      </c>
      <c r="AD101" s="5">
        <f>IF(AB101=AC101,0,IF(AB101&gt;AC101,1,0))</f>
        <v>0</v>
      </c>
      <c r="AE101" s="6">
        <f>IF(AB101=AC101,0,IF(AC101&gt;AB101,1,0))</f>
        <v>0</v>
      </c>
      <c r="AF101" s="8">
        <v>0</v>
      </c>
      <c r="AG101" s="9">
        <v>0</v>
      </c>
      <c r="AH101" s="5">
        <f t="shared" ref="AH101:AH103" si="53">IF(AF101=AG101,0,IF(AF101&gt;AG101,1,0))</f>
        <v>0</v>
      </c>
      <c r="AI101" s="6">
        <f t="shared" ref="AI101:AI103" si="54">IF(AF101=AG101,0,IF(AG101&gt;AF101,1,0))</f>
        <v>0</v>
      </c>
    </row>
    <row r="102" spans="2:35" x14ac:dyDescent="0.35">
      <c r="B102" s="37" t="s">
        <v>59</v>
      </c>
      <c r="C102" s="4"/>
      <c r="D102" s="4">
        <f t="shared" si="51"/>
        <v>0</v>
      </c>
      <c r="E102" s="4">
        <f t="shared" si="49"/>
        <v>0</v>
      </c>
      <c r="F102" s="4">
        <f t="shared" si="49"/>
        <v>0</v>
      </c>
      <c r="G102" s="4">
        <f t="shared" si="50"/>
        <v>0</v>
      </c>
      <c r="H102" s="4">
        <f t="shared" si="50"/>
        <v>0</v>
      </c>
      <c r="I102" s="37" t="s">
        <v>59</v>
      </c>
      <c r="J102" s="4"/>
      <c r="K102" s="4">
        <f t="shared" si="52"/>
        <v>0</v>
      </c>
      <c r="L102" s="3">
        <f>F102</f>
        <v>0</v>
      </c>
      <c r="M102" s="3">
        <f>E102</f>
        <v>0</v>
      </c>
      <c r="N102" s="3">
        <f>H102</f>
        <v>0</v>
      </c>
      <c r="O102" s="10">
        <f>G102</f>
        <v>0</v>
      </c>
      <c r="P102" s="8">
        <v>0</v>
      </c>
      <c r="Q102" s="9">
        <v>0</v>
      </c>
      <c r="R102" s="5">
        <f>IF(P102=Q102,0,IF(P102&gt;Q102,1,0))</f>
        <v>0</v>
      </c>
      <c r="S102" s="6">
        <f>IF(P102=Q102,0,IF(Q102&gt;P102,1,0))</f>
        <v>0</v>
      </c>
      <c r="T102" s="8">
        <v>0</v>
      </c>
      <c r="U102" s="9">
        <v>0</v>
      </c>
      <c r="V102" s="5">
        <f>IF(T102=U102,0,IF(T102&gt;U102,1,0))</f>
        <v>0</v>
      </c>
      <c r="W102" s="6">
        <f>IF(T102=U102,0,IF(U102&gt;T102,1,0))</f>
        <v>0</v>
      </c>
      <c r="X102" s="8">
        <v>0</v>
      </c>
      <c r="Y102" s="9">
        <v>0</v>
      </c>
      <c r="Z102" s="5">
        <f>IF(X102=Y102,0,IF(X102&gt;Y102,1,0))</f>
        <v>0</v>
      </c>
      <c r="AA102" s="6">
        <f>IF(X102=Y102,0,IF(Y102&gt;X102,1,0))</f>
        <v>0</v>
      </c>
      <c r="AB102" s="8">
        <v>0</v>
      </c>
      <c r="AC102" s="9">
        <v>0</v>
      </c>
      <c r="AD102" s="5">
        <f>IF(AB102=AC102,0,IF(AB102&gt;AC102,1,0))</f>
        <v>0</v>
      </c>
      <c r="AE102" s="6">
        <f>IF(AB102=AC102,0,IF(AC102&gt;AB102,1,0))</f>
        <v>0</v>
      </c>
      <c r="AF102" s="8">
        <v>0</v>
      </c>
      <c r="AG102" s="9">
        <v>0</v>
      </c>
      <c r="AH102" s="5">
        <f t="shared" si="53"/>
        <v>0</v>
      </c>
      <c r="AI102" s="6">
        <f t="shared" si="54"/>
        <v>0</v>
      </c>
    </row>
    <row r="103" spans="2:35" x14ac:dyDescent="0.35">
      <c r="B103" s="37" t="s">
        <v>60</v>
      </c>
      <c r="C103" s="4"/>
      <c r="D103" s="4">
        <f t="shared" si="51"/>
        <v>0</v>
      </c>
      <c r="E103" s="4">
        <f t="shared" si="49"/>
        <v>0</v>
      </c>
      <c r="F103" s="4">
        <f t="shared" si="49"/>
        <v>0</v>
      </c>
      <c r="G103" s="4">
        <f t="shared" si="50"/>
        <v>0</v>
      </c>
      <c r="H103" s="4">
        <f t="shared" si="50"/>
        <v>0</v>
      </c>
      <c r="I103" s="37" t="s">
        <v>60</v>
      </c>
      <c r="J103" s="4"/>
      <c r="K103" s="4">
        <f t="shared" si="52"/>
        <v>0</v>
      </c>
      <c r="L103" s="3">
        <f>F103</f>
        <v>0</v>
      </c>
      <c r="M103" s="3">
        <f>E103</f>
        <v>0</v>
      </c>
      <c r="N103" s="3">
        <f>H103</f>
        <v>0</v>
      </c>
      <c r="O103" s="10">
        <f>G103</f>
        <v>0</v>
      </c>
      <c r="P103" s="8">
        <v>0</v>
      </c>
      <c r="Q103" s="9">
        <v>0</v>
      </c>
      <c r="R103" s="5">
        <f>IF(P103=Q103,0,IF(P103&gt;Q103,1,0))</f>
        <v>0</v>
      </c>
      <c r="S103" s="6">
        <f>IF(P103=Q103,0,IF(Q103&gt;P103,1,0))</f>
        <v>0</v>
      </c>
      <c r="T103" s="8">
        <v>0</v>
      </c>
      <c r="U103" s="9">
        <v>0</v>
      </c>
      <c r="V103" s="5">
        <f>IF(T103=U103,0,IF(T103&gt;U103,1,0))</f>
        <v>0</v>
      </c>
      <c r="W103" s="6">
        <f>IF(T103=U103,0,IF(U103&gt;T103,1,0))</f>
        <v>0</v>
      </c>
      <c r="X103" s="8">
        <v>0</v>
      </c>
      <c r="Y103" s="9">
        <v>0</v>
      </c>
      <c r="Z103" s="5">
        <f>IF(X103=Y103,0,IF(X103&gt;Y103,1,0))</f>
        <v>0</v>
      </c>
      <c r="AA103" s="6">
        <f>IF(X103=Y103,0,IF(Y103&gt;X103,1,0))</f>
        <v>0</v>
      </c>
      <c r="AB103" s="8">
        <v>0</v>
      </c>
      <c r="AC103" s="9">
        <v>0</v>
      </c>
      <c r="AD103" s="5">
        <f>IF(AB103=AC103,0,IF(AB103&gt;AC103,1,0))</f>
        <v>0</v>
      </c>
      <c r="AE103" s="6">
        <f>IF(AB103=AC103,0,IF(AC103&gt;AB103,1,0))</f>
        <v>0</v>
      </c>
      <c r="AF103" s="8">
        <v>0</v>
      </c>
      <c r="AG103" s="9">
        <v>0</v>
      </c>
      <c r="AH103" s="5">
        <f t="shared" si="53"/>
        <v>0</v>
      </c>
      <c r="AI103" s="6">
        <f t="shared" si="54"/>
        <v>0</v>
      </c>
    </row>
    <row r="104" spans="2:35" x14ac:dyDescent="0.35">
      <c r="B104" s="4" t="s">
        <v>64</v>
      </c>
      <c r="C104" s="4"/>
      <c r="D104" s="4">
        <f>SUM(D100:D103)</f>
        <v>0</v>
      </c>
      <c r="E104" s="4"/>
      <c r="F104" s="4"/>
      <c r="G104" s="4"/>
      <c r="H104" s="4"/>
      <c r="I104" s="4"/>
      <c r="J104" s="4"/>
      <c r="K104" s="4">
        <f>SUM(K100:K103)</f>
        <v>0</v>
      </c>
      <c r="L104" s="3"/>
      <c r="M104" s="3"/>
      <c r="N104" s="3"/>
      <c r="O104" s="10"/>
      <c r="P104" s="21"/>
      <c r="Q104" s="22"/>
      <c r="R104" s="5"/>
      <c r="S104" s="6"/>
      <c r="T104" s="21"/>
      <c r="U104" s="22"/>
      <c r="V104" s="5"/>
      <c r="W104" s="6"/>
      <c r="X104" s="21"/>
      <c r="Y104" s="22"/>
      <c r="Z104" s="5"/>
      <c r="AA104" s="6"/>
      <c r="AB104" s="21"/>
      <c r="AC104" s="22"/>
      <c r="AD104" s="5"/>
      <c r="AE104" s="6"/>
      <c r="AF104" s="21"/>
      <c r="AG104" s="22"/>
      <c r="AH104" s="5"/>
      <c r="AI104" s="6"/>
    </row>
    <row r="105" spans="2:35" ht="15" thickBot="1" x14ac:dyDescent="0.4">
      <c r="B105" s="4" t="s">
        <v>61</v>
      </c>
      <c r="C105" s="4"/>
      <c r="D105" s="4"/>
      <c r="E105" s="24">
        <f>IF(SUM(D100:D103)&gt;2,$D$13,IF(SUM(D100:D103)&lt;2,0,IF(G107&gt;H107,$D$13,IF(G107&lt;H107,0,IF(E100&gt;F100,$D$13,0)))))</f>
        <v>0</v>
      </c>
      <c r="F105" s="24"/>
      <c r="G105" s="24"/>
      <c r="H105" s="24"/>
      <c r="I105" s="4" t="s">
        <v>61</v>
      </c>
      <c r="J105" s="24"/>
      <c r="K105" s="4"/>
      <c r="L105" s="1">
        <f>IF(SUM(K100:K103)&gt;2,$D$13,IF(SUM(K100:K103)&lt;2,0,IF(N107&gt;O107,$D$13,IF(N107&lt;O107,0,IF(L100&gt;M100,$D$13,0)))))</f>
        <v>0</v>
      </c>
      <c r="M105" s="1"/>
      <c r="N105" s="1"/>
      <c r="O105" s="6"/>
      <c r="P105" s="12">
        <f>SUM(P100:P103)</f>
        <v>0</v>
      </c>
      <c r="Q105" s="13">
        <f t="shared" ref="Q105:AG105" si="55">SUM(Q100:Q103)</f>
        <v>0</v>
      </c>
      <c r="R105" s="14">
        <f t="shared" si="55"/>
        <v>0</v>
      </c>
      <c r="S105" s="10">
        <f t="shared" si="55"/>
        <v>0</v>
      </c>
      <c r="T105" s="12">
        <f t="shared" si="55"/>
        <v>0</v>
      </c>
      <c r="U105" s="13">
        <f t="shared" si="55"/>
        <v>0</v>
      </c>
      <c r="V105" s="14">
        <f t="shared" si="55"/>
        <v>0</v>
      </c>
      <c r="W105" s="10">
        <f t="shared" si="55"/>
        <v>0</v>
      </c>
      <c r="X105" s="12">
        <f t="shared" si="55"/>
        <v>0</v>
      </c>
      <c r="Y105" s="13">
        <f t="shared" si="55"/>
        <v>0</v>
      </c>
      <c r="Z105" s="14">
        <f t="shared" si="55"/>
        <v>0</v>
      </c>
      <c r="AA105" s="10">
        <f t="shared" si="55"/>
        <v>0</v>
      </c>
      <c r="AB105" s="12">
        <f t="shared" si="55"/>
        <v>0</v>
      </c>
      <c r="AC105" s="13">
        <f t="shared" si="55"/>
        <v>0</v>
      </c>
      <c r="AD105" s="14">
        <f t="shared" si="55"/>
        <v>0</v>
      </c>
      <c r="AE105" s="10">
        <f t="shared" si="55"/>
        <v>0</v>
      </c>
      <c r="AF105" s="12">
        <f t="shared" si="55"/>
        <v>0</v>
      </c>
      <c r="AG105" s="13">
        <f t="shared" si="55"/>
        <v>0</v>
      </c>
      <c r="AH105" s="14"/>
      <c r="AI105" s="10"/>
    </row>
    <row r="106" spans="2:35" x14ac:dyDescent="0.35">
      <c r="B106" s="4" t="s">
        <v>62</v>
      </c>
      <c r="C106" s="4"/>
      <c r="D106" s="4"/>
      <c r="E106" s="25">
        <v>0</v>
      </c>
      <c r="F106" s="24"/>
      <c r="G106" s="24"/>
      <c r="H106" s="24"/>
      <c r="I106" s="4" t="s">
        <v>62</v>
      </c>
      <c r="J106" s="24"/>
      <c r="K106" s="4"/>
      <c r="L106" s="2">
        <v>0</v>
      </c>
      <c r="M106" s="1"/>
      <c r="N106" s="1"/>
      <c r="O106" s="1"/>
    </row>
    <row r="107" spans="2:35" s="45" customFormat="1" x14ac:dyDescent="0.35">
      <c r="B107" s="44" t="s">
        <v>63</v>
      </c>
      <c r="C107" s="44">
        <f>IF(G107+H107&gt;0,1,0)</f>
        <v>0</v>
      </c>
      <c r="D107" s="44"/>
      <c r="E107" s="44">
        <f>SUM(E100:E106)</f>
        <v>0</v>
      </c>
      <c r="F107" s="44">
        <f>SUM(F100:F106)</f>
        <v>0</v>
      </c>
      <c r="G107" s="44">
        <f>SUM(G100:G106)</f>
        <v>0</v>
      </c>
      <c r="H107" s="44">
        <f>SUM(H100:H106)</f>
        <v>0</v>
      </c>
      <c r="I107" s="44" t="s">
        <v>63</v>
      </c>
      <c r="J107" s="44">
        <f>IF(C107=1,1,0)</f>
        <v>0</v>
      </c>
      <c r="K107" s="44"/>
      <c r="L107" s="44">
        <f>SUM(L100:L106)</f>
        <v>0</v>
      </c>
      <c r="M107" s="44">
        <f>SUM(M100:M106)</f>
        <v>0</v>
      </c>
      <c r="N107" s="44">
        <f>SUM(N100:N106)</f>
        <v>0</v>
      </c>
      <c r="O107" s="44">
        <f>SUM(O100:O106)</f>
        <v>0</v>
      </c>
    </row>
    <row r="108" spans="2:35" ht="15" thickBot="1" x14ac:dyDescent="0.4"/>
    <row r="109" spans="2:35" ht="15" thickBot="1" x14ac:dyDescent="0.4">
      <c r="B109" s="56" t="str">
        <f>D4</f>
        <v>East</v>
      </c>
      <c r="C109" s="57"/>
      <c r="D109" s="57"/>
      <c r="E109" s="57"/>
      <c r="F109" s="57"/>
      <c r="G109" s="57"/>
      <c r="H109" s="58"/>
      <c r="I109" s="56" t="str">
        <f>H4</f>
        <v>West</v>
      </c>
      <c r="J109" s="57"/>
      <c r="K109" s="57"/>
      <c r="L109" s="57"/>
      <c r="M109" s="57"/>
      <c r="N109" s="57"/>
      <c r="O109" s="58"/>
      <c r="P109" s="54" t="s">
        <v>42</v>
      </c>
      <c r="Q109" s="55"/>
      <c r="R109" s="53"/>
      <c r="S109" s="53"/>
      <c r="T109" s="54" t="s">
        <v>43</v>
      </c>
      <c r="U109" s="55"/>
      <c r="V109" s="53"/>
      <c r="W109" s="53"/>
      <c r="X109" s="54" t="s">
        <v>44</v>
      </c>
      <c r="Y109" s="55"/>
      <c r="Z109" s="53"/>
      <c r="AA109" s="53"/>
      <c r="AB109" s="54" t="s">
        <v>45</v>
      </c>
      <c r="AC109" s="55"/>
      <c r="AD109" s="53"/>
      <c r="AE109" s="53"/>
      <c r="AF109" s="54" t="s">
        <v>46</v>
      </c>
      <c r="AG109" s="55"/>
      <c r="AH109" s="53"/>
      <c r="AI109" s="53"/>
    </row>
    <row r="110" spans="2:35" s="26" customFormat="1" ht="50.25" customHeight="1" x14ac:dyDescent="0.35">
      <c r="B110" s="38" t="s">
        <v>47</v>
      </c>
      <c r="C110" s="38" t="s">
        <v>9</v>
      </c>
      <c r="D110" s="38" t="s">
        <v>48</v>
      </c>
      <c r="E110" s="38" t="s">
        <v>49</v>
      </c>
      <c r="F110" s="38" t="s">
        <v>50</v>
      </c>
      <c r="G110" s="38" t="s">
        <v>51</v>
      </c>
      <c r="H110" s="38" t="s">
        <v>52</v>
      </c>
      <c r="I110" s="38" t="s">
        <v>47</v>
      </c>
      <c r="J110" s="38" t="s">
        <v>9</v>
      </c>
      <c r="K110" s="38" t="s">
        <v>48</v>
      </c>
      <c r="L110" s="38" t="s">
        <v>49</v>
      </c>
      <c r="M110" s="38" t="s">
        <v>50</v>
      </c>
      <c r="N110" s="38" t="s">
        <v>51</v>
      </c>
      <c r="O110" s="38" t="s">
        <v>52</v>
      </c>
      <c r="P110" s="39" t="s">
        <v>53</v>
      </c>
      <c r="Q110" s="40" t="s">
        <v>54</v>
      </c>
      <c r="R110" s="41" t="s">
        <v>55</v>
      </c>
      <c r="S110" s="42" t="s">
        <v>56</v>
      </c>
      <c r="T110" s="39" t="s">
        <v>53</v>
      </c>
      <c r="U110" s="40" t="s">
        <v>54</v>
      </c>
      <c r="V110" s="41" t="s">
        <v>55</v>
      </c>
      <c r="W110" s="42" t="s">
        <v>56</v>
      </c>
      <c r="X110" s="39" t="s">
        <v>53</v>
      </c>
      <c r="Y110" s="40" t="s">
        <v>54</v>
      </c>
      <c r="Z110" s="41" t="s">
        <v>55</v>
      </c>
      <c r="AA110" s="42" t="s">
        <v>56</v>
      </c>
      <c r="AB110" s="39" t="s">
        <v>53</v>
      </c>
      <c r="AC110" s="40" t="s">
        <v>54</v>
      </c>
      <c r="AD110" s="41" t="s">
        <v>53</v>
      </c>
      <c r="AE110" s="42" t="s">
        <v>54</v>
      </c>
      <c r="AF110" s="39" t="s">
        <v>53</v>
      </c>
      <c r="AG110" s="40" t="s">
        <v>54</v>
      </c>
      <c r="AH110" s="33" t="s">
        <v>55</v>
      </c>
      <c r="AI110" s="34" t="s">
        <v>56</v>
      </c>
    </row>
    <row r="111" spans="2:35" x14ac:dyDescent="0.35">
      <c r="B111" s="37" t="s">
        <v>125</v>
      </c>
      <c r="C111" s="4"/>
      <c r="D111" s="4">
        <f>IF(E111=3,1,0)</f>
        <v>0</v>
      </c>
      <c r="E111" s="4">
        <f t="shared" ref="E111:F114" si="56">SUM(R111,V111,Z111,AD111,AH111)</f>
        <v>0</v>
      </c>
      <c r="F111" s="4">
        <f t="shared" si="56"/>
        <v>3</v>
      </c>
      <c r="G111" s="4">
        <f t="shared" ref="G111:H114" si="57">SUM(P111,T111,X111,AB111,AF111)</f>
        <v>11</v>
      </c>
      <c r="H111" s="4">
        <f t="shared" si="57"/>
        <v>33</v>
      </c>
      <c r="I111" s="37" t="s">
        <v>128</v>
      </c>
      <c r="J111" s="4"/>
      <c r="K111" s="4">
        <f>IF(L111=3,1,0)</f>
        <v>1</v>
      </c>
      <c r="L111" s="3">
        <f>F111</f>
        <v>3</v>
      </c>
      <c r="M111" s="3">
        <f>E111</f>
        <v>0</v>
      </c>
      <c r="N111" s="3">
        <f>H111</f>
        <v>33</v>
      </c>
      <c r="O111" s="10">
        <f>G111</f>
        <v>11</v>
      </c>
      <c r="P111" s="8">
        <v>4</v>
      </c>
      <c r="Q111" s="9">
        <v>11</v>
      </c>
      <c r="R111" s="5">
        <f>IF(P111=Q111,0,IF(P111&gt;Q111,1,0))</f>
        <v>0</v>
      </c>
      <c r="S111" s="6">
        <f>IF(P111=Q111,0,IF(Q111&gt;P111,1,0))</f>
        <v>1</v>
      </c>
      <c r="T111" s="8">
        <v>5</v>
      </c>
      <c r="U111" s="9">
        <v>11</v>
      </c>
      <c r="V111" s="5">
        <f>IF(T111=U111,0,IF(T111&gt;U111,1,0))</f>
        <v>0</v>
      </c>
      <c r="W111" s="6">
        <f>IF(T111=U111,0,IF(U111&gt;T111,1,0))</f>
        <v>1</v>
      </c>
      <c r="X111" s="8">
        <v>2</v>
      </c>
      <c r="Y111" s="9">
        <v>11</v>
      </c>
      <c r="Z111" s="5">
        <f>IF(X111=Y111,0,IF(X111&gt;Y111,1,0))</f>
        <v>0</v>
      </c>
      <c r="AA111" s="6">
        <f>IF(X111=Y111,0,IF(Y111&gt;X111,1,0))</f>
        <v>1</v>
      </c>
      <c r="AB111" s="8">
        <v>0</v>
      </c>
      <c r="AC111" s="9">
        <v>0</v>
      </c>
      <c r="AD111" s="5">
        <f>IF(AB111=AC111,0,IF(AB111&gt;AC111,1,0))</f>
        <v>0</v>
      </c>
      <c r="AE111" s="6">
        <f>IF(AB111=AC111,0,IF(AC111&gt;AB111,1,0))</f>
        <v>0</v>
      </c>
      <c r="AF111" s="8">
        <v>0</v>
      </c>
      <c r="AG111" s="9">
        <v>0</v>
      </c>
      <c r="AH111" s="5">
        <f>IF(AF111=AG111,0,IF(AF111&gt;AG111,1,0))</f>
        <v>0</v>
      </c>
      <c r="AI111" s="6">
        <f>IF(AF111=AG111,0,IF(AG111&gt;AF111,1,0))</f>
        <v>0</v>
      </c>
    </row>
    <row r="112" spans="2:35" x14ac:dyDescent="0.35">
      <c r="B112" s="37" t="s">
        <v>130</v>
      </c>
      <c r="C112" s="4"/>
      <c r="D112" s="4">
        <f t="shared" ref="D112:D114" si="58">IF(E112=3,1,0)</f>
        <v>0</v>
      </c>
      <c r="E112" s="4">
        <f t="shared" si="56"/>
        <v>0</v>
      </c>
      <c r="F112" s="4">
        <f t="shared" si="56"/>
        <v>3</v>
      </c>
      <c r="G112" s="4">
        <f t="shared" si="57"/>
        <v>14</v>
      </c>
      <c r="H112" s="4">
        <f t="shared" si="57"/>
        <v>33</v>
      </c>
      <c r="I112" s="37" t="s">
        <v>133</v>
      </c>
      <c r="J112" s="4"/>
      <c r="K112" s="4">
        <f t="shared" ref="K112:K114" si="59">IF(L112=3,1,0)</f>
        <v>1</v>
      </c>
      <c r="L112" s="3">
        <f>F112</f>
        <v>3</v>
      </c>
      <c r="M112" s="3">
        <f>E112</f>
        <v>0</v>
      </c>
      <c r="N112" s="3">
        <f>H112</f>
        <v>33</v>
      </c>
      <c r="O112" s="10">
        <f>G112</f>
        <v>14</v>
      </c>
      <c r="P112" s="8">
        <v>5</v>
      </c>
      <c r="Q112" s="9">
        <v>11</v>
      </c>
      <c r="R112" s="5">
        <f>IF(P112=Q112,0,IF(P112&gt;Q112,1,0))</f>
        <v>0</v>
      </c>
      <c r="S112" s="6">
        <f>IF(P112=Q112,0,IF(Q112&gt;P112,1,0))</f>
        <v>1</v>
      </c>
      <c r="T112" s="8">
        <v>2</v>
      </c>
      <c r="U112" s="9">
        <v>11</v>
      </c>
      <c r="V112" s="5">
        <f>IF(T112=U112,0,IF(T112&gt;U112,1,0))</f>
        <v>0</v>
      </c>
      <c r="W112" s="6">
        <f>IF(T112=U112,0,IF(U112&gt;T112,1,0))</f>
        <v>1</v>
      </c>
      <c r="X112" s="8">
        <v>7</v>
      </c>
      <c r="Y112" s="9">
        <v>11</v>
      </c>
      <c r="Z112" s="5">
        <f>IF(X112=Y112,0,IF(X112&gt;Y112,1,0))</f>
        <v>0</v>
      </c>
      <c r="AA112" s="6">
        <f>IF(X112=Y112,0,IF(Y112&gt;X112,1,0))</f>
        <v>1</v>
      </c>
      <c r="AB112" s="8">
        <v>0</v>
      </c>
      <c r="AC112" s="9">
        <v>0</v>
      </c>
      <c r="AD112" s="5">
        <f>IF(AB112=AC112,0,IF(AB112&gt;AC112,1,0))</f>
        <v>0</v>
      </c>
      <c r="AE112" s="6">
        <f>IF(AB112=AC112,0,IF(AC112&gt;AB112,1,0))</f>
        <v>0</v>
      </c>
      <c r="AF112" s="8">
        <v>0</v>
      </c>
      <c r="AG112" s="9">
        <v>0</v>
      </c>
      <c r="AH112" s="5">
        <f t="shared" ref="AH112:AH114" si="60">IF(AF112=AG112,0,IF(AF112&gt;AG112,1,0))</f>
        <v>0</v>
      </c>
      <c r="AI112" s="6">
        <f t="shared" ref="AI112:AI114" si="61">IF(AF112=AG112,0,IF(AG112&gt;AF112,1,0))</f>
        <v>0</v>
      </c>
    </row>
    <row r="113" spans="2:35" x14ac:dyDescent="0.35">
      <c r="B113" s="37" t="s">
        <v>144</v>
      </c>
      <c r="C113" s="4"/>
      <c r="D113" s="4">
        <f t="shared" si="58"/>
        <v>0</v>
      </c>
      <c r="E113" s="4">
        <f t="shared" si="56"/>
        <v>0</v>
      </c>
      <c r="F113" s="4">
        <f t="shared" si="56"/>
        <v>3</v>
      </c>
      <c r="G113" s="4">
        <f t="shared" si="57"/>
        <v>16</v>
      </c>
      <c r="H113" s="4">
        <f t="shared" si="57"/>
        <v>33</v>
      </c>
      <c r="I113" s="37" t="s">
        <v>138</v>
      </c>
      <c r="J113" s="4"/>
      <c r="K113" s="4">
        <f t="shared" si="59"/>
        <v>1</v>
      </c>
      <c r="L113" s="3">
        <f>F113</f>
        <v>3</v>
      </c>
      <c r="M113" s="3">
        <f>E113</f>
        <v>0</v>
      </c>
      <c r="N113" s="3">
        <f>H113</f>
        <v>33</v>
      </c>
      <c r="O113" s="10">
        <f>G113</f>
        <v>16</v>
      </c>
      <c r="P113" s="8">
        <v>5</v>
      </c>
      <c r="Q113" s="9">
        <v>11</v>
      </c>
      <c r="R113" s="5">
        <f>IF(P113=Q113,0,IF(P113&gt;Q113,1,0))</f>
        <v>0</v>
      </c>
      <c r="S113" s="6">
        <f>IF(P113=Q113,0,IF(Q113&gt;P113,1,0))</f>
        <v>1</v>
      </c>
      <c r="T113" s="8">
        <v>3</v>
      </c>
      <c r="U113" s="9">
        <v>11</v>
      </c>
      <c r="V113" s="5">
        <f>IF(T113=U113,0,IF(T113&gt;U113,1,0))</f>
        <v>0</v>
      </c>
      <c r="W113" s="6">
        <f>IF(T113=U113,0,IF(U113&gt;T113,1,0))</f>
        <v>1</v>
      </c>
      <c r="X113" s="8">
        <v>8</v>
      </c>
      <c r="Y113" s="9">
        <v>11</v>
      </c>
      <c r="Z113" s="5">
        <f>IF(X113=Y113,0,IF(X113&gt;Y113,1,0))</f>
        <v>0</v>
      </c>
      <c r="AA113" s="6">
        <f>IF(X113=Y113,0,IF(Y113&gt;X113,1,0))</f>
        <v>1</v>
      </c>
      <c r="AB113" s="8">
        <v>0</v>
      </c>
      <c r="AC113" s="9">
        <v>0</v>
      </c>
      <c r="AD113" s="5">
        <f>IF(AB113=AC113,0,IF(AB113&gt;AC113,1,0))</f>
        <v>0</v>
      </c>
      <c r="AE113" s="6">
        <f>IF(AB113=AC113,0,IF(AC113&gt;AB113,1,0))</f>
        <v>0</v>
      </c>
      <c r="AF113" s="8">
        <v>0</v>
      </c>
      <c r="AG113" s="9">
        <v>0</v>
      </c>
      <c r="AH113" s="5">
        <f t="shared" si="60"/>
        <v>0</v>
      </c>
      <c r="AI113" s="6">
        <f t="shared" si="61"/>
        <v>0</v>
      </c>
    </row>
    <row r="114" spans="2:35" x14ac:dyDescent="0.35">
      <c r="B114" s="37" t="s">
        <v>140</v>
      </c>
      <c r="C114" s="4"/>
      <c r="D114" s="4">
        <f t="shared" si="58"/>
        <v>0</v>
      </c>
      <c r="E114" s="4">
        <f t="shared" si="56"/>
        <v>0</v>
      </c>
      <c r="F114" s="4">
        <f t="shared" si="56"/>
        <v>3</v>
      </c>
      <c r="G114" s="4">
        <f t="shared" si="57"/>
        <v>16</v>
      </c>
      <c r="H114" s="4">
        <f t="shared" si="57"/>
        <v>33</v>
      </c>
      <c r="I114" s="37" t="s">
        <v>143</v>
      </c>
      <c r="J114" s="4"/>
      <c r="K114" s="4">
        <f t="shared" si="59"/>
        <v>1</v>
      </c>
      <c r="L114" s="3">
        <f>F114</f>
        <v>3</v>
      </c>
      <c r="M114" s="3">
        <f>E114</f>
        <v>0</v>
      </c>
      <c r="N114" s="3">
        <f>H114</f>
        <v>33</v>
      </c>
      <c r="O114" s="10">
        <f>G114</f>
        <v>16</v>
      </c>
      <c r="P114" s="8">
        <v>6</v>
      </c>
      <c r="Q114" s="9">
        <v>11</v>
      </c>
      <c r="R114" s="5">
        <f>IF(P114=Q114,0,IF(P114&gt;Q114,1,0))</f>
        <v>0</v>
      </c>
      <c r="S114" s="6">
        <f>IF(P114=Q114,0,IF(Q114&gt;P114,1,0))</f>
        <v>1</v>
      </c>
      <c r="T114" s="8">
        <v>1</v>
      </c>
      <c r="U114" s="9">
        <v>11</v>
      </c>
      <c r="V114" s="5">
        <f>IF(T114=U114,0,IF(T114&gt;U114,1,0))</f>
        <v>0</v>
      </c>
      <c r="W114" s="6">
        <f>IF(T114=U114,0,IF(U114&gt;T114,1,0))</f>
        <v>1</v>
      </c>
      <c r="X114" s="8">
        <v>9</v>
      </c>
      <c r="Y114" s="9">
        <v>11</v>
      </c>
      <c r="Z114" s="5">
        <f>IF(X114=Y114,0,IF(X114&gt;Y114,1,0))</f>
        <v>0</v>
      </c>
      <c r="AA114" s="6">
        <f>IF(X114=Y114,0,IF(Y114&gt;X114,1,0))</f>
        <v>1</v>
      </c>
      <c r="AB114" s="8">
        <v>0</v>
      </c>
      <c r="AC114" s="9">
        <v>0</v>
      </c>
      <c r="AD114" s="5">
        <f>IF(AB114=AC114,0,IF(AB114&gt;AC114,1,0))</f>
        <v>0</v>
      </c>
      <c r="AE114" s="6">
        <f>IF(AB114=AC114,0,IF(AC114&gt;AB114,1,0))</f>
        <v>0</v>
      </c>
      <c r="AF114" s="8">
        <v>0</v>
      </c>
      <c r="AG114" s="9">
        <v>0</v>
      </c>
      <c r="AH114" s="5">
        <f t="shared" si="60"/>
        <v>0</v>
      </c>
      <c r="AI114" s="6">
        <f t="shared" si="61"/>
        <v>0</v>
      </c>
    </row>
    <row r="115" spans="2:35" x14ac:dyDescent="0.35">
      <c r="B115" s="4" t="s">
        <v>64</v>
      </c>
      <c r="C115" s="4"/>
      <c r="D115" s="4">
        <f>SUM(D111:D114)</f>
        <v>0</v>
      </c>
      <c r="E115" s="4"/>
      <c r="F115" s="4"/>
      <c r="G115" s="4"/>
      <c r="H115" s="4"/>
      <c r="I115" s="4"/>
      <c r="J115" s="4"/>
      <c r="K115" s="4">
        <f>SUM(K111:K114)</f>
        <v>4</v>
      </c>
      <c r="L115" s="3"/>
      <c r="M115" s="3"/>
      <c r="N115" s="3"/>
      <c r="O115" s="10"/>
      <c r="P115" s="21"/>
      <c r="Q115" s="22"/>
      <c r="R115" s="5"/>
      <c r="S115" s="6"/>
      <c r="T115" s="21"/>
      <c r="U115" s="22"/>
      <c r="V115" s="5"/>
      <c r="W115" s="6"/>
      <c r="X115" s="21"/>
      <c r="Y115" s="22"/>
      <c r="Z115" s="5"/>
      <c r="AA115" s="6"/>
      <c r="AB115" s="21"/>
      <c r="AC115" s="22"/>
      <c r="AD115" s="5"/>
      <c r="AE115" s="6"/>
      <c r="AF115" s="21"/>
      <c r="AG115" s="22"/>
      <c r="AH115" s="5"/>
      <c r="AI115" s="6"/>
    </row>
    <row r="116" spans="2:35" ht="15" thickBot="1" x14ac:dyDescent="0.4">
      <c r="B116" s="4" t="s">
        <v>61</v>
      </c>
      <c r="C116" s="4"/>
      <c r="D116" s="4"/>
      <c r="E116" s="24">
        <f>IF(SUM(D111:D114)&gt;2,$D$13,IF(SUM(D111:D114)&lt;2,0,IF(G118&gt;H118,$D$13,IF(G118&lt;H118,0,IF(E111&gt;F111,$D$13,0)))))</f>
        <v>0</v>
      </c>
      <c r="F116" s="24"/>
      <c r="G116" s="24"/>
      <c r="H116" s="24"/>
      <c r="I116" s="4" t="s">
        <v>61</v>
      </c>
      <c r="J116" s="24"/>
      <c r="K116" s="4"/>
      <c r="L116" s="1">
        <f>IF(SUM(K111:K114)&gt;2,$D$13,IF(SUM(K111:K114)&lt;2,0,IF(N118&gt;O118,$D$13,IF(N118&lt;O118,0,IF(L111&gt;M111,$D$13,0)))))</f>
        <v>4</v>
      </c>
      <c r="M116" s="1"/>
      <c r="N116" s="1"/>
      <c r="O116" s="6"/>
      <c r="P116" s="12">
        <f>SUM(P111:P114)</f>
        <v>20</v>
      </c>
      <c r="Q116" s="13">
        <f t="shared" ref="Q116:AG116" si="62">SUM(Q111:Q114)</f>
        <v>44</v>
      </c>
      <c r="R116" s="14">
        <f t="shared" si="62"/>
        <v>0</v>
      </c>
      <c r="S116" s="10">
        <f t="shared" si="62"/>
        <v>4</v>
      </c>
      <c r="T116" s="12">
        <f t="shared" si="62"/>
        <v>11</v>
      </c>
      <c r="U116" s="13">
        <f t="shared" si="62"/>
        <v>44</v>
      </c>
      <c r="V116" s="14">
        <f t="shared" si="62"/>
        <v>0</v>
      </c>
      <c r="W116" s="10">
        <f t="shared" si="62"/>
        <v>4</v>
      </c>
      <c r="X116" s="12">
        <f t="shared" si="62"/>
        <v>26</v>
      </c>
      <c r="Y116" s="13">
        <f t="shared" si="62"/>
        <v>44</v>
      </c>
      <c r="Z116" s="14">
        <f t="shared" si="62"/>
        <v>0</v>
      </c>
      <c r="AA116" s="10">
        <f t="shared" si="62"/>
        <v>4</v>
      </c>
      <c r="AB116" s="12">
        <f t="shared" si="62"/>
        <v>0</v>
      </c>
      <c r="AC116" s="13">
        <f t="shared" si="62"/>
        <v>0</v>
      </c>
      <c r="AD116" s="14">
        <f t="shared" si="62"/>
        <v>0</v>
      </c>
      <c r="AE116" s="10">
        <f t="shared" si="62"/>
        <v>0</v>
      </c>
      <c r="AF116" s="12">
        <f t="shared" si="62"/>
        <v>0</v>
      </c>
      <c r="AG116" s="13">
        <f t="shared" si="62"/>
        <v>0</v>
      </c>
      <c r="AH116" s="14"/>
      <c r="AI116" s="10"/>
    </row>
    <row r="117" spans="2:35" x14ac:dyDescent="0.35">
      <c r="B117" s="4" t="s">
        <v>62</v>
      </c>
      <c r="C117" s="4"/>
      <c r="D117" s="4"/>
      <c r="E117" s="25">
        <v>0</v>
      </c>
      <c r="F117" s="24"/>
      <c r="G117" s="24"/>
      <c r="H117" s="24"/>
      <c r="I117" s="4" t="s">
        <v>62</v>
      </c>
      <c r="J117" s="24"/>
      <c r="K117" s="4"/>
      <c r="L117" s="2">
        <v>0</v>
      </c>
      <c r="M117" s="1"/>
      <c r="N117" s="1"/>
      <c r="O117" s="1"/>
    </row>
    <row r="118" spans="2:35" s="45" customFormat="1" x14ac:dyDescent="0.35">
      <c r="B118" s="44" t="s">
        <v>63</v>
      </c>
      <c r="C118" s="44">
        <f>IF(G118+H118&gt;0,1,0)</f>
        <v>1</v>
      </c>
      <c r="D118" s="44"/>
      <c r="E118" s="44">
        <f>SUM(E111:E117)</f>
        <v>0</v>
      </c>
      <c r="F118" s="44">
        <f>SUM(F111:F117)</f>
        <v>12</v>
      </c>
      <c r="G118" s="44">
        <f>SUM(G111:G117)</f>
        <v>57</v>
      </c>
      <c r="H118" s="44">
        <f>SUM(H111:H117)</f>
        <v>132</v>
      </c>
      <c r="I118" s="44" t="s">
        <v>63</v>
      </c>
      <c r="J118" s="44">
        <f>IF(C118=1,1,0)</f>
        <v>1</v>
      </c>
      <c r="K118" s="44"/>
      <c r="L118" s="44">
        <f>SUM(L111:L117)</f>
        <v>16</v>
      </c>
      <c r="M118" s="44">
        <f>SUM(M111:M117)</f>
        <v>0</v>
      </c>
      <c r="N118" s="44">
        <f>SUM(N111:N117)</f>
        <v>132</v>
      </c>
      <c r="O118" s="44">
        <f>SUM(O111:O117)</f>
        <v>57</v>
      </c>
    </row>
    <row r="119" spans="2:35" ht="15" thickBot="1" x14ac:dyDescent="0.4"/>
    <row r="120" spans="2:35" ht="15" thickBot="1" x14ac:dyDescent="0.4">
      <c r="B120" s="56" t="str">
        <f>E4</f>
        <v>Grampian</v>
      </c>
      <c r="C120" s="57"/>
      <c r="D120" s="57"/>
      <c r="E120" s="57"/>
      <c r="F120" s="57"/>
      <c r="G120" s="57"/>
      <c r="H120" s="58"/>
      <c r="I120" s="56" t="str">
        <f>F4</f>
        <v>Highlands &amp; Islands</v>
      </c>
      <c r="J120" s="57"/>
      <c r="K120" s="57"/>
      <c r="L120" s="57"/>
      <c r="M120" s="57"/>
      <c r="N120" s="57"/>
      <c r="O120" s="58"/>
      <c r="P120" s="54" t="s">
        <v>42</v>
      </c>
      <c r="Q120" s="55"/>
      <c r="R120" s="53"/>
      <c r="S120" s="53"/>
      <c r="T120" s="54" t="s">
        <v>43</v>
      </c>
      <c r="U120" s="55"/>
      <c r="V120" s="53"/>
      <c r="W120" s="53"/>
      <c r="X120" s="54" t="s">
        <v>44</v>
      </c>
      <c r="Y120" s="55"/>
      <c r="Z120" s="53"/>
      <c r="AA120" s="53"/>
      <c r="AB120" s="54" t="s">
        <v>45</v>
      </c>
      <c r="AC120" s="55"/>
      <c r="AD120" s="53"/>
      <c r="AE120" s="53"/>
      <c r="AF120" s="54" t="s">
        <v>46</v>
      </c>
      <c r="AG120" s="55"/>
      <c r="AH120" s="53"/>
      <c r="AI120" s="53"/>
    </row>
    <row r="121" spans="2:35" s="26" customFormat="1" ht="50.25" customHeight="1" x14ac:dyDescent="0.35">
      <c r="B121" s="38" t="s">
        <v>47</v>
      </c>
      <c r="C121" s="38" t="s">
        <v>9</v>
      </c>
      <c r="D121" s="38" t="s">
        <v>48</v>
      </c>
      <c r="E121" s="38" t="s">
        <v>49</v>
      </c>
      <c r="F121" s="38" t="s">
        <v>50</v>
      </c>
      <c r="G121" s="38" t="s">
        <v>51</v>
      </c>
      <c r="H121" s="38" t="s">
        <v>52</v>
      </c>
      <c r="I121" s="38" t="s">
        <v>47</v>
      </c>
      <c r="J121" s="38" t="s">
        <v>9</v>
      </c>
      <c r="K121" s="38" t="s">
        <v>48</v>
      </c>
      <c r="L121" s="38" t="s">
        <v>49</v>
      </c>
      <c r="M121" s="38" t="s">
        <v>50</v>
      </c>
      <c r="N121" s="38" t="s">
        <v>51</v>
      </c>
      <c r="O121" s="38" t="s">
        <v>52</v>
      </c>
      <c r="P121" s="39" t="s">
        <v>53</v>
      </c>
      <c r="Q121" s="40" t="s">
        <v>54</v>
      </c>
      <c r="R121" s="41" t="s">
        <v>55</v>
      </c>
      <c r="S121" s="42" t="s">
        <v>56</v>
      </c>
      <c r="T121" s="39" t="s">
        <v>53</v>
      </c>
      <c r="U121" s="40" t="s">
        <v>54</v>
      </c>
      <c r="V121" s="41" t="s">
        <v>55</v>
      </c>
      <c r="W121" s="42" t="s">
        <v>56</v>
      </c>
      <c r="X121" s="39" t="s">
        <v>53</v>
      </c>
      <c r="Y121" s="40" t="s">
        <v>54</v>
      </c>
      <c r="Z121" s="41" t="s">
        <v>55</v>
      </c>
      <c r="AA121" s="42" t="s">
        <v>56</v>
      </c>
      <c r="AB121" s="39" t="s">
        <v>53</v>
      </c>
      <c r="AC121" s="40" t="s">
        <v>54</v>
      </c>
      <c r="AD121" s="41" t="s">
        <v>53</v>
      </c>
      <c r="AE121" s="42" t="s">
        <v>54</v>
      </c>
      <c r="AF121" s="39" t="s">
        <v>53</v>
      </c>
      <c r="AG121" s="40" t="s">
        <v>54</v>
      </c>
      <c r="AH121" s="33" t="s">
        <v>55</v>
      </c>
      <c r="AI121" s="34" t="s">
        <v>56</v>
      </c>
    </row>
    <row r="122" spans="2:35" x14ac:dyDescent="0.35">
      <c r="B122" s="37" t="s">
        <v>126</v>
      </c>
      <c r="C122" s="4"/>
      <c r="D122" s="4">
        <f>IF(E122=3,1,0)</f>
        <v>0</v>
      </c>
      <c r="E122" s="4">
        <f t="shared" ref="E122:F125" si="63">SUM(R122,V122,Z122,AD122,AH122)</f>
        <v>0</v>
      </c>
      <c r="F122" s="4">
        <f t="shared" si="63"/>
        <v>3</v>
      </c>
      <c r="G122" s="4">
        <f t="shared" ref="G122:H125" si="64">SUM(P122,T122,X122,AB122,AF122)</f>
        <v>9</v>
      </c>
      <c r="H122" s="4">
        <f t="shared" si="64"/>
        <v>33</v>
      </c>
      <c r="I122" s="37" t="s">
        <v>127</v>
      </c>
      <c r="J122" s="4"/>
      <c r="K122" s="4">
        <f>IF(L122=3,1,0)</f>
        <v>1</v>
      </c>
      <c r="L122" s="3">
        <f>F122</f>
        <v>3</v>
      </c>
      <c r="M122" s="3">
        <f>E122</f>
        <v>0</v>
      </c>
      <c r="N122" s="3">
        <f>H122</f>
        <v>33</v>
      </c>
      <c r="O122" s="10">
        <f>G122</f>
        <v>9</v>
      </c>
      <c r="P122" s="8">
        <v>2</v>
      </c>
      <c r="Q122" s="9">
        <v>11</v>
      </c>
      <c r="R122" s="5">
        <f>IF(P122=Q122,0,IF(P122&gt;Q122,1,0))</f>
        <v>0</v>
      </c>
      <c r="S122" s="6">
        <f>IF(P122=Q122,0,IF(Q122&gt;P122,1,0))</f>
        <v>1</v>
      </c>
      <c r="T122" s="8">
        <v>4</v>
      </c>
      <c r="U122" s="9">
        <v>11</v>
      </c>
      <c r="V122" s="5">
        <f>IF(T122=U122,0,IF(T122&gt;U122,1,0))</f>
        <v>0</v>
      </c>
      <c r="W122" s="6">
        <f>IF(T122=U122,0,IF(U122&gt;T122,1,0))</f>
        <v>1</v>
      </c>
      <c r="X122" s="8">
        <v>3</v>
      </c>
      <c r="Y122" s="9">
        <v>11</v>
      </c>
      <c r="Z122" s="5">
        <f>IF(X122=Y122,0,IF(X122&gt;Y122,1,0))</f>
        <v>0</v>
      </c>
      <c r="AA122" s="6">
        <f>IF(X122=Y122,0,IF(Y122&gt;X122,1,0))</f>
        <v>1</v>
      </c>
      <c r="AB122" s="8">
        <v>0</v>
      </c>
      <c r="AC122" s="9">
        <v>0</v>
      </c>
      <c r="AD122" s="5">
        <f>IF(AB122=AC122,0,IF(AB122&gt;AC122,1,0))</f>
        <v>0</v>
      </c>
      <c r="AE122" s="6">
        <f>IF(AB122=AC122,0,IF(AC122&gt;AB122,1,0))</f>
        <v>0</v>
      </c>
      <c r="AF122" s="8">
        <v>0</v>
      </c>
      <c r="AG122" s="9">
        <v>0</v>
      </c>
      <c r="AH122" s="5">
        <f>IF(AF122=AG122,0,IF(AF122&gt;AG122,1,0))</f>
        <v>0</v>
      </c>
      <c r="AI122" s="6">
        <f>IF(AF122=AG122,0,IF(AG122&gt;AF122,1,0))</f>
        <v>0</v>
      </c>
    </row>
    <row r="123" spans="2:35" x14ac:dyDescent="0.35">
      <c r="B123" s="37" t="s">
        <v>131</v>
      </c>
      <c r="C123" s="4"/>
      <c r="D123" s="4">
        <f t="shared" ref="D123:D125" si="65">IF(E123=3,1,0)</f>
        <v>0</v>
      </c>
      <c r="E123" s="4">
        <f t="shared" si="63"/>
        <v>0</v>
      </c>
      <c r="F123" s="4">
        <f t="shared" si="63"/>
        <v>3</v>
      </c>
      <c r="G123" s="4">
        <f t="shared" si="64"/>
        <v>5</v>
      </c>
      <c r="H123" s="4">
        <f t="shared" si="64"/>
        <v>33</v>
      </c>
      <c r="I123" s="37" t="s">
        <v>132</v>
      </c>
      <c r="J123" s="4"/>
      <c r="K123" s="4">
        <f t="shared" ref="K123:K125" si="66">IF(L123=3,1,0)</f>
        <v>1</v>
      </c>
      <c r="L123" s="3">
        <f>F123</f>
        <v>3</v>
      </c>
      <c r="M123" s="3">
        <f>E123</f>
        <v>0</v>
      </c>
      <c r="N123" s="3">
        <f>H123</f>
        <v>33</v>
      </c>
      <c r="O123" s="10">
        <f>G123</f>
        <v>5</v>
      </c>
      <c r="P123" s="8">
        <v>3</v>
      </c>
      <c r="Q123" s="9">
        <v>11</v>
      </c>
      <c r="R123" s="5">
        <f>IF(P123=Q123,0,IF(P123&gt;Q123,1,0))</f>
        <v>0</v>
      </c>
      <c r="S123" s="6">
        <f>IF(P123=Q123,0,IF(Q123&gt;P123,1,0))</f>
        <v>1</v>
      </c>
      <c r="T123" s="8">
        <v>2</v>
      </c>
      <c r="U123" s="9">
        <v>11</v>
      </c>
      <c r="V123" s="5">
        <f>IF(T123=U123,0,IF(T123&gt;U123,1,0))</f>
        <v>0</v>
      </c>
      <c r="W123" s="6">
        <f>IF(T123=U123,0,IF(U123&gt;T123,1,0))</f>
        <v>1</v>
      </c>
      <c r="X123" s="8">
        <v>0</v>
      </c>
      <c r="Y123" s="9">
        <v>11</v>
      </c>
      <c r="Z123" s="5">
        <f>IF(X123=Y123,0,IF(X123&gt;Y123,1,0))</f>
        <v>0</v>
      </c>
      <c r="AA123" s="6">
        <f>IF(X123=Y123,0,IF(Y123&gt;X123,1,0))</f>
        <v>1</v>
      </c>
      <c r="AB123" s="8">
        <v>0</v>
      </c>
      <c r="AC123" s="9">
        <v>0</v>
      </c>
      <c r="AD123" s="5">
        <f>IF(AB123=AC123,0,IF(AB123&gt;AC123,1,0))</f>
        <v>0</v>
      </c>
      <c r="AE123" s="6">
        <f>IF(AB123=AC123,0,IF(AC123&gt;AB123,1,0))</f>
        <v>0</v>
      </c>
      <c r="AF123" s="8">
        <v>0</v>
      </c>
      <c r="AG123" s="9">
        <v>0</v>
      </c>
      <c r="AH123" s="5">
        <f t="shared" ref="AH123:AH125" si="67">IF(AF123=AG123,0,IF(AF123&gt;AG123,1,0))</f>
        <v>0</v>
      </c>
      <c r="AI123" s="6">
        <f t="shared" ref="AI123:AI125" si="68">IF(AF123=AG123,0,IF(AG123&gt;AF123,1,0))</f>
        <v>0</v>
      </c>
    </row>
    <row r="124" spans="2:35" x14ac:dyDescent="0.35">
      <c r="B124" s="37" t="s">
        <v>136</v>
      </c>
      <c r="C124" s="4"/>
      <c r="D124" s="4">
        <f t="shared" si="65"/>
        <v>0</v>
      </c>
      <c r="E124" s="4">
        <f t="shared" si="63"/>
        <v>0</v>
      </c>
      <c r="F124" s="4">
        <f t="shared" si="63"/>
        <v>3</v>
      </c>
      <c r="G124" s="4">
        <f t="shared" si="64"/>
        <v>14</v>
      </c>
      <c r="H124" s="4">
        <f t="shared" si="64"/>
        <v>33</v>
      </c>
      <c r="I124" s="37" t="s">
        <v>137</v>
      </c>
      <c r="J124" s="4"/>
      <c r="K124" s="4">
        <f t="shared" si="66"/>
        <v>1</v>
      </c>
      <c r="L124" s="3">
        <f>F124</f>
        <v>3</v>
      </c>
      <c r="M124" s="3">
        <f>E124</f>
        <v>0</v>
      </c>
      <c r="N124" s="3">
        <f>H124</f>
        <v>33</v>
      </c>
      <c r="O124" s="10">
        <f>G124</f>
        <v>14</v>
      </c>
      <c r="P124" s="8">
        <v>5</v>
      </c>
      <c r="Q124" s="9">
        <v>11</v>
      </c>
      <c r="R124" s="5">
        <f>IF(P124=Q124,0,IF(P124&gt;Q124,1,0))</f>
        <v>0</v>
      </c>
      <c r="S124" s="6">
        <f>IF(P124=Q124,0,IF(Q124&gt;P124,1,0))</f>
        <v>1</v>
      </c>
      <c r="T124" s="8">
        <v>4</v>
      </c>
      <c r="U124" s="9">
        <v>11</v>
      </c>
      <c r="V124" s="5">
        <f>IF(T124=U124,0,IF(T124&gt;U124,1,0))</f>
        <v>0</v>
      </c>
      <c r="W124" s="6">
        <f>IF(T124=U124,0,IF(U124&gt;T124,1,0))</f>
        <v>1</v>
      </c>
      <c r="X124" s="8">
        <v>5</v>
      </c>
      <c r="Y124" s="9">
        <v>11</v>
      </c>
      <c r="Z124" s="5">
        <f>IF(X124=Y124,0,IF(X124&gt;Y124,1,0))</f>
        <v>0</v>
      </c>
      <c r="AA124" s="6">
        <f>IF(X124=Y124,0,IF(Y124&gt;X124,1,0))</f>
        <v>1</v>
      </c>
      <c r="AB124" s="8">
        <v>0</v>
      </c>
      <c r="AC124" s="9">
        <v>0</v>
      </c>
      <c r="AD124" s="5">
        <f>IF(AB124=AC124,0,IF(AB124&gt;AC124,1,0))</f>
        <v>0</v>
      </c>
      <c r="AE124" s="6">
        <f>IF(AB124=AC124,0,IF(AC124&gt;AB124,1,0))</f>
        <v>0</v>
      </c>
      <c r="AF124" s="8">
        <v>0</v>
      </c>
      <c r="AG124" s="9">
        <v>0</v>
      </c>
      <c r="AH124" s="5">
        <f t="shared" si="67"/>
        <v>0</v>
      </c>
      <c r="AI124" s="6">
        <f t="shared" si="68"/>
        <v>0</v>
      </c>
    </row>
    <row r="125" spans="2:35" x14ac:dyDescent="0.35">
      <c r="B125" s="37" t="s">
        <v>141</v>
      </c>
      <c r="C125" s="4"/>
      <c r="D125" s="4">
        <f t="shared" si="65"/>
        <v>1</v>
      </c>
      <c r="E125" s="4">
        <f t="shared" si="63"/>
        <v>3</v>
      </c>
      <c r="F125" s="4">
        <f t="shared" si="63"/>
        <v>0</v>
      </c>
      <c r="G125" s="4">
        <f t="shared" si="64"/>
        <v>33</v>
      </c>
      <c r="H125" s="4">
        <f t="shared" si="64"/>
        <v>11</v>
      </c>
      <c r="I125" s="37" t="s">
        <v>88</v>
      </c>
      <c r="J125" s="4"/>
      <c r="K125" s="4">
        <f t="shared" si="66"/>
        <v>0</v>
      </c>
      <c r="L125" s="3">
        <f>F125</f>
        <v>0</v>
      </c>
      <c r="M125" s="3">
        <f>E125</f>
        <v>3</v>
      </c>
      <c r="N125" s="3">
        <f>H125</f>
        <v>11</v>
      </c>
      <c r="O125" s="10">
        <f>G125</f>
        <v>33</v>
      </c>
      <c r="P125" s="8">
        <v>11</v>
      </c>
      <c r="Q125" s="9">
        <v>1</v>
      </c>
      <c r="R125" s="5">
        <f>IF(P125=Q125,0,IF(P125&gt;Q125,1,0))</f>
        <v>1</v>
      </c>
      <c r="S125" s="6">
        <f>IF(P125=Q125,0,IF(Q125&gt;P125,1,0))</f>
        <v>0</v>
      </c>
      <c r="T125" s="8">
        <v>11</v>
      </c>
      <c r="U125" s="9">
        <v>8</v>
      </c>
      <c r="V125" s="5">
        <f>IF(T125=U125,0,IF(T125&gt;U125,1,0))</f>
        <v>1</v>
      </c>
      <c r="W125" s="6">
        <f>IF(T125=U125,0,IF(U125&gt;T125,1,0))</f>
        <v>0</v>
      </c>
      <c r="X125" s="8">
        <v>11</v>
      </c>
      <c r="Y125" s="9">
        <v>2</v>
      </c>
      <c r="Z125" s="5">
        <f>IF(X125=Y125,0,IF(X125&gt;Y125,1,0))</f>
        <v>1</v>
      </c>
      <c r="AA125" s="6">
        <f>IF(X125=Y125,0,IF(Y125&gt;X125,1,0))</f>
        <v>0</v>
      </c>
      <c r="AB125" s="8">
        <v>0</v>
      </c>
      <c r="AC125" s="9">
        <v>0</v>
      </c>
      <c r="AD125" s="5">
        <f>IF(AB125=AC125,0,IF(AB125&gt;AC125,1,0))</f>
        <v>0</v>
      </c>
      <c r="AE125" s="6">
        <f>IF(AB125=AC125,0,IF(AC125&gt;AB125,1,0))</f>
        <v>0</v>
      </c>
      <c r="AF125" s="8">
        <v>0</v>
      </c>
      <c r="AG125" s="9">
        <v>0</v>
      </c>
      <c r="AH125" s="5">
        <f t="shared" si="67"/>
        <v>0</v>
      </c>
      <c r="AI125" s="6">
        <f t="shared" si="68"/>
        <v>0</v>
      </c>
    </row>
    <row r="126" spans="2:35" x14ac:dyDescent="0.35">
      <c r="B126" s="4" t="s">
        <v>64</v>
      </c>
      <c r="C126" s="4"/>
      <c r="D126" s="4">
        <f>SUM(D122:D125)</f>
        <v>1</v>
      </c>
      <c r="E126" s="4"/>
      <c r="F126" s="4"/>
      <c r="G126" s="4"/>
      <c r="H126" s="4"/>
      <c r="I126" s="4"/>
      <c r="J126" s="4"/>
      <c r="K126" s="4">
        <f>SUM(K122:K125)</f>
        <v>3</v>
      </c>
      <c r="L126" s="3"/>
      <c r="M126" s="3"/>
      <c r="N126" s="3"/>
      <c r="O126" s="10"/>
      <c r="P126" s="21"/>
      <c r="Q126" s="22"/>
      <c r="R126" s="5"/>
      <c r="S126" s="6"/>
      <c r="T126" s="21"/>
      <c r="U126" s="22"/>
      <c r="V126" s="5"/>
      <c r="W126" s="6"/>
      <c r="X126" s="21"/>
      <c r="Y126" s="22"/>
      <c r="Z126" s="5"/>
      <c r="AA126" s="6"/>
      <c r="AB126" s="21"/>
      <c r="AC126" s="22"/>
      <c r="AD126" s="5"/>
      <c r="AE126" s="6"/>
      <c r="AF126" s="21"/>
      <c r="AG126" s="22"/>
      <c r="AH126" s="5"/>
      <c r="AI126" s="6"/>
    </row>
    <row r="127" spans="2:35" ht="15" thickBot="1" x14ac:dyDescent="0.4">
      <c r="B127" s="4" t="s">
        <v>61</v>
      </c>
      <c r="C127" s="4"/>
      <c r="D127" s="4"/>
      <c r="E127" s="24">
        <f>IF(SUM(D122:D125)&gt;2,$D$13,IF(SUM(D122:D125)&lt;2,0,IF(G129&gt;H129,$D$13,IF(G129&lt;H129,0,IF(E122&gt;F122,$D$13,0)))))</f>
        <v>0</v>
      </c>
      <c r="F127" s="24"/>
      <c r="G127" s="24"/>
      <c r="H127" s="24"/>
      <c r="I127" s="4" t="s">
        <v>61</v>
      </c>
      <c r="J127" s="24"/>
      <c r="K127" s="4"/>
      <c r="L127" s="1">
        <f>IF(SUM(K122:K125)&gt;2,$D$13,IF(SUM(K122:K125)&lt;2,0,IF(N129&gt;O129,$D$13,IF(N129&lt;O129,0,IF(L122&gt;M122,$D$13,0)))))</f>
        <v>4</v>
      </c>
      <c r="M127" s="1"/>
      <c r="N127" s="1"/>
      <c r="O127" s="6"/>
      <c r="P127" s="12">
        <f>SUM(P122:P125)</f>
        <v>21</v>
      </c>
      <c r="Q127" s="13">
        <f t="shared" ref="Q127:AG127" si="69">SUM(Q122:Q125)</f>
        <v>34</v>
      </c>
      <c r="R127" s="14">
        <f t="shared" si="69"/>
        <v>1</v>
      </c>
      <c r="S127" s="10">
        <f t="shared" si="69"/>
        <v>3</v>
      </c>
      <c r="T127" s="12">
        <f t="shared" si="69"/>
        <v>21</v>
      </c>
      <c r="U127" s="13">
        <f t="shared" si="69"/>
        <v>41</v>
      </c>
      <c r="V127" s="14">
        <f t="shared" si="69"/>
        <v>1</v>
      </c>
      <c r="W127" s="10">
        <f t="shared" si="69"/>
        <v>3</v>
      </c>
      <c r="X127" s="12">
        <f t="shared" si="69"/>
        <v>19</v>
      </c>
      <c r="Y127" s="13">
        <f t="shared" si="69"/>
        <v>35</v>
      </c>
      <c r="Z127" s="14">
        <f t="shared" si="69"/>
        <v>1</v>
      </c>
      <c r="AA127" s="10">
        <f t="shared" si="69"/>
        <v>3</v>
      </c>
      <c r="AB127" s="12">
        <f t="shared" si="69"/>
        <v>0</v>
      </c>
      <c r="AC127" s="13">
        <f t="shared" si="69"/>
        <v>0</v>
      </c>
      <c r="AD127" s="14">
        <f t="shared" si="69"/>
        <v>0</v>
      </c>
      <c r="AE127" s="10">
        <f t="shared" si="69"/>
        <v>0</v>
      </c>
      <c r="AF127" s="12">
        <f t="shared" si="69"/>
        <v>0</v>
      </c>
      <c r="AG127" s="13">
        <f t="shared" si="69"/>
        <v>0</v>
      </c>
      <c r="AH127" s="14"/>
      <c r="AI127" s="10"/>
    </row>
    <row r="128" spans="2:35" x14ac:dyDescent="0.35">
      <c r="B128" s="4" t="s">
        <v>62</v>
      </c>
      <c r="C128" s="4"/>
      <c r="D128" s="4"/>
      <c r="E128" s="25">
        <v>0</v>
      </c>
      <c r="F128" s="24"/>
      <c r="G128" s="24"/>
      <c r="H128" s="24"/>
      <c r="I128" s="4" t="s">
        <v>62</v>
      </c>
      <c r="J128" s="24"/>
      <c r="K128" s="4"/>
      <c r="L128" s="2">
        <v>0</v>
      </c>
      <c r="M128" s="1"/>
      <c r="N128" s="1"/>
      <c r="O128" s="1"/>
    </row>
    <row r="129" spans="2:35" s="45" customFormat="1" x14ac:dyDescent="0.35">
      <c r="B129" s="44" t="s">
        <v>63</v>
      </c>
      <c r="C129" s="44">
        <f>IF(G129+H129&gt;0,1,0)</f>
        <v>1</v>
      </c>
      <c r="D129" s="44"/>
      <c r="E129" s="44">
        <f>SUM(E122:E128)</f>
        <v>3</v>
      </c>
      <c r="F129" s="44">
        <f>SUM(F122:F128)</f>
        <v>9</v>
      </c>
      <c r="G129" s="44">
        <f>SUM(G122:G128)</f>
        <v>61</v>
      </c>
      <c r="H129" s="44">
        <f>SUM(H122:H128)</f>
        <v>110</v>
      </c>
      <c r="I129" s="44" t="s">
        <v>63</v>
      </c>
      <c r="J129" s="44">
        <f>IF(C129=1,1,0)</f>
        <v>1</v>
      </c>
      <c r="K129" s="44"/>
      <c r="L129" s="44">
        <f>SUM(L122:L128)</f>
        <v>13</v>
      </c>
      <c r="M129" s="44">
        <f>SUM(M122:M128)</f>
        <v>3</v>
      </c>
      <c r="N129" s="44">
        <f>SUM(N122:N128)</f>
        <v>110</v>
      </c>
      <c r="O129" s="44">
        <f>SUM(O122:O128)</f>
        <v>61</v>
      </c>
    </row>
    <row r="130" spans="2:35" ht="15" thickBot="1" x14ac:dyDescent="0.4"/>
    <row r="131" spans="2:35" ht="15" thickBot="1" x14ac:dyDescent="0.4">
      <c r="B131" s="56" t="str">
        <f>E4</f>
        <v>Grampian</v>
      </c>
      <c r="C131" s="57"/>
      <c r="D131" s="57"/>
      <c r="E131" s="57"/>
      <c r="F131" s="57"/>
      <c r="G131" s="57"/>
      <c r="H131" s="58"/>
      <c r="I131" s="56" t="str">
        <f>G4</f>
        <v>Tayside &amp; Fife</v>
      </c>
      <c r="J131" s="57"/>
      <c r="K131" s="57"/>
      <c r="L131" s="57"/>
      <c r="M131" s="57"/>
      <c r="N131" s="57"/>
      <c r="O131" s="58"/>
      <c r="P131" s="54" t="s">
        <v>42</v>
      </c>
      <c r="Q131" s="55"/>
      <c r="R131" s="53"/>
      <c r="S131" s="53"/>
      <c r="T131" s="54" t="s">
        <v>43</v>
      </c>
      <c r="U131" s="55"/>
      <c r="V131" s="53"/>
      <c r="W131" s="53"/>
      <c r="X131" s="54" t="s">
        <v>44</v>
      </c>
      <c r="Y131" s="55"/>
      <c r="Z131" s="53"/>
      <c r="AA131" s="53"/>
      <c r="AB131" s="54" t="s">
        <v>45</v>
      </c>
      <c r="AC131" s="55"/>
      <c r="AD131" s="53"/>
      <c r="AE131" s="53"/>
      <c r="AF131" s="54" t="s">
        <v>46</v>
      </c>
      <c r="AG131" s="55"/>
      <c r="AH131" s="53"/>
      <c r="AI131" s="53"/>
    </row>
    <row r="132" spans="2:35" s="26" customFormat="1" ht="50.25" customHeight="1" x14ac:dyDescent="0.35">
      <c r="B132" s="38" t="s">
        <v>47</v>
      </c>
      <c r="C132" s="38" t="s">
        <v>9</v>
      </c>
      <c r="D132" s="38" t="s">
        <v>48</v>
      </c>
      <c r="E132" s="38" t="s">
        <v>49</v>
      </c>
      <c r="F132" s="38" t="s">
        <v>50</v>
      </c>
      <c r="G132" s="38" t="s">
        <v>51</v>
      </c>
      <c r="H132" s="38" t="s">
        <v>52</v>
      </c>
      <c r="I132" s="38" t="s">
        <v>47</v>
      </c>
      <c r="J132" s="38" t="s">
        <v>9</v>
      </c>
      <c r="K132" s="38" t="s">
        <v>48</v>
      </c>
      <c r="L132" s="38" t="s">
        <v>49</v>
      </c>
      <c r="M132" s="38" t="s">
        <v>50</v>
      </c>
      <c r="N132" s="38" t="s">
        <v>51</v>
      </c>
      <c r="O132" s="38" t="s">
        <v>52</v>
      </c>
      <c r="P132" s="39" t="s">
        <v>53</v>
      </c>
      <c r="Q132" s="40" t="s">
        <v>54</v>
      </c>
      <c r="R132" s="41" t="s">
        <v>55</v>
      </c>
      <c r="S132" s="42" t="s">
        <v>56</v>
      </c>
      <c r="T132" s="39" t="s">
        <v>53</v>
      </c>
      <c r="U132" s="40" t="s">
        <v>54</v>
      </c>
      <c r="V132" s="41" t="s">
        <v>55</v>
      </c>
      <c r="W132" s="42" t="s">
        <v>56</v>
      </c>
      <c r="X132" s="39" t="s">
        <v>53</v>
      </c>
      <c r="Y132" s="40" t="s">
        <v>54</v>
      </c>
      <c r="Z132" s="41" t="s">
        <v>55</v>
      </c>
      <c r="AA132" s="42" t="s">
        <v>56</v>
      </c>
      <c r="AB132" s="39" t="s">
        <v>53</v>
      </c>
      <c r="AC132" s="40" t="s">
        <v>54</v>
      </c>
      <c r="AD132" s="41" t="s">
        <v>53</v>
      </c>
      <c r="AE132" s="42" t="s">
        <v>54</v>
      </c>
      <c r="AF132" s="39" t="s">
        <v>53</v>
      </c>
      <c r="AG132" s="40" t="s">
        <v>54</v>
      </c>
      <c r="AH132" s="33" t="s">
        <v>55</v>
      </c>
      <c r="AI132" s="34" t="s">
        <v>56</v>
      </c>
    </row>
    <row r="133" spans="2:35" x14ac:dyDescent="0.35">
      <c r="B133" s="37" t="s">
        <v>57</v>
      </c>
      <c r="C133" s="4"/>
      <c r="D133" s="4">
        <f>IF(E133=3,1,0)</f>
        <v>0</v>
      </c>
      <c r="E133" s="4">
        <f t="shared" ref="E133:F136" si="70">SUM(R133,V133,Z133,AD133,AH133)</f>
        <v>0</v>
      </c>
      <c r="F133" s="4">
        <f t="shared" si="70"/>
        <v>0</v>
      </c>
      <c r="G133" s="4">
        <f t="shared" ref="G133:H136" si="71">SUM(P133,T133,X133,AB133,AF133)</f>
        <v>0</v>
      </c>
      <c r="H133" s="4">
        <f t="shared" si="71"/>
        <v>0</v>
      </c>
      <c r="I133" s="37" t="s">
        <v>57</v>
      </c>
      <c r="J133" s="4"/>
      <c r="K133" s="4">
        <f>IF(L133=3,1,0)</f>
        <v>0</v>
      </c>
      <c r="L133" s="3">
        <f>F133</f>
        <v>0</v>
      </c>
      <c r="M133" s="3">
        <f>E133</f>
        <v>0</v>
      </c>
      <c r="N133" s="3">
        <f>H133</f>
        <v>0</v>
      </c>
      <c r="O133" s="10">
        <f>G133</f>
        <v>0</v>
      </c>
      <c r="P133" s="8">
        <v>0</v>
      </c>
      <c r="Q133" s="9">
        <v>0</v>
      </c>
      <c r="R133" s="5">
        <f>IF(P133=Q133,0,IF(P133&gt;Q133,1,0))</f>
        <v>0</v>
      </c>
      <c r="S133" s="6">
        <f>IF(P133=Q133,0,IF(Q133&gt;P133,1,0))</f>
        <v>0</v>
      </c>
      <c r="T133" s="8">
        <v>0</v>
      </c>
      <c r="U133" s="9">
        <v>0</v>
      </c>
      <c r="V133" s="5">
        <f>IF(T133=U133,0,IF(T133&gt;U133,1,0))</f>
        <v>0</v>
      </c>
      <c r="W133" s="6">
        <f>IF(T133=U133,0,IF(U133&gt;T133,1,0))</f>
        <v>0</v>
      </c>
      <c r="X133" s="8">
        <v>0</v>
      </c>
      <c r="Y133" s="9">
        <v>0</v>
      </c>
      <c r="Z133" s="5">
        <f>IF(X133=Y133,0,IF(X133&gt;Y133,1,0))</f>
        <v>0</v>
      </c>
      <c r="AA133" s="6">
        <f>IF(X133=Y133,0,IF(Y133&gt;X133,1,0))</f>
        <v>0</v>
      </c>
      <c r="AB133" s="8">
        <v>0</v>
      </c>
      <c r="AC133" s="9">
        <v>0</v>
      </c>
      <c r="AD133" s="5">
        <f>IF(AB133=AC133,0,IF(AB133&gt;AC133,1,0))</f>
        <v>0</v>
      </c>
      <c r="AE133" s="6">
        <f>IF(AB133=AC133,0,IF(AC133&gt;AB133,1,0))</f>
        <v>0</v>
      </c>
      <c r="AF133" s="8">
        <v>0</v>
      </c>
      <c r="AG133" s="9">
        <v>0</v>
      </c>
      <c r="AH133" s="5">
        <f>IF(AF133=AG133,0,IF(AF133&gt;AG133,1,0))</f>
        <v>0</v>
      </c>
      <c r="AI133" s="6">
        <f>IF(AF133=AG133,0,IF(AG133&gt;AF133,1,0))</f>
        <v>0</v>
      </c>
    </row>
    <row r="134" spans="2:35" x14ac:dyDescent="0.35">
      <c r="B134" s="37" t="s">
        <v>58</v>
      </c>
      <c r="C134" s="4"/>
      <c r="D134" s="4">
        <f t="shared" ref="D134:D136" si="72">IF(E134=3,1,0)</f>
        <v>0</v>
      </c>
      <c r="E134" s="4">
        <f t="shared" si="70"/>
        <v>0</v>
      </c>
      <c r="F134" s="4">
        <f t="shared" si="70"/>
        <v>0</v>
      </c>
      <c r="G134" s="4">
        <f t="shared" si="71"/>
        <v>0</v>
      </c>
      <c r="H134" s="4">
        <f t="shared" si="71"/>
        <v>0</v>
      </c>
      <c r="I134" s="37" t="s">
        <v>58</v>
      </c>
      <c r="J134" s="4"/>
      <c r="K134" s="4">
        <f t="shared" ref="K134:K136" si="73">IF(L134=3,1,0)</f>
        <v>0</v>
      </c>
      <c r="L134" s="3">
        <f>F134</f>
        <v>0</v>
      </c>
      <c r="M134" s="3">
        <f>E134</f>
        <v>0</v>
      </c>
      <c r="N134" s="3">
        <f>H134</f>
        <v>0</v>
      </c>
      <c r="O134" s="10">
        <f>G134</f>
        <v>0</v>
      </c>
      <c r="P134" s="8">
        <v>0</v>
      </c>
      <c r="Q134" s="9">
        <v>0</v>
      </c>
      <c r="R134" s="5">
        <f>IF(P134=Q134,0,IF(P134&gt;Q134,1,0))</f>
        <v>0</v>
      </c>
      <c r="S134" s="6">
        <f>IF(P134=Q134,0,IF(Q134&gt;P134,1,0))</f>
        <v>0</v>
      </c>
      <c r="T134" s="8">
        <v>0</v>
      </c>
      <c r="U134" s="9">
        <v>0</v>
      </c>
      <c r="V134" s="5">
        <f>IF(T134=U134,0,IF(T134&gt;U134,1,0))</f>
        <v>0</v>
      </c>
      <c r="W134" s="6">
        <f>IF(T134=U134,0,IF(U134&gt;T134,1,0))</f>
        <v>0</v>
      </c>
      <c r="X134" s="8">
        <v>0</v>
      </c>
      <c r="Y134" s="9">
        <v>0</v>
      </c>
      <c r="Z134" s="5">
        <f>IF(X134=Y134,0,IF(X134&gt;Y134,1,0))</f>
        <v>0</v>
      </c>
      <c r="AA134" s="6">
        <f>IF(X134=Y134,0,IF(Y134&gt;X134,1,0))</f>
        <v>0</v>
      </c>
      <c r="AB134" s="8">
        <v>0</v>
      </c>
      <c r="AC134" s="9">
        <v>0</v>
      </c>
      <c r="AD134" s="5">
        <f>IF(AB134=AC134,0,IF(AB134&gt;AC134,1,0))</f>
        <v>0</v>
      </c>
      <c r="AE134" s="6">
        <f>IF(AB134=AC134,0,IF(AC134&gt;AB134,1,0))</f>
        <v>0</v>
      </c>
      <c r="AF134" s="8">
        <v>0</v>
      </c>
      <c r="AG134" s="9">
        <v>0</v>
      </c>
      <c r="AH134" s="5">
        <f t="shared" ref="AH134:AH136" si="74">IF(AF134=AG134,0,IF(AF134&gt;AG134,1,0))</f>
        <v>0</v>
      </c>
      <c r="AI134" s="6">
        <f t="shared" ref="AI134:AI136" si="75">IF(AF134=AG134,0,IF(AG134&gt;AF134,1,0))</f>
        <v>0</v>
      </c>
    </row>
    <row r="135" spans="2:35" x14ac:dyDescent="0.35">
      <c r="B135" s="37" t="s">
        <v>59</v>
      </c>
      <c r="C135" s="4"/>
      <c r="D135" s="4">
        <f t="shared" si="72"/>
        <v>0</v>
      </c>
      <c r="E135" s="4">
        <f t="shared" si="70"/>
        <v>0</v>
      </c>
      <c r="F135" s="4">
        <f t="shared" si="70"/>
        <v>0</v>
      </c>
      <c r="G135" s="4">
        <f t="shared" si="71"/>
        <v>0</v>
      </c>
      <c r="H135" s="4">
        <f t="shared" si="71"/>
        <v>0</v>
      </c>
      <c r="I135" s="37" t="s">
        <v>59</v>
      </c>
      <c r="J135" s="4"/>
      <c r="K135" s="4">
        <f t="shared" si="73"/>
        <v>0</v>
      </c>
      <c r="L135" s="3">
        <f>F135</f>
        <v>0</v>
      </c>
      <c r="M135" s="3">
        <f>E135</f>
        <v>0</v>
      </c>
      <c r="N135" s="3">
        <f>H135</f>
        <v>0</v>
      </c>
      <c r="O135" s="10">
        <f>G135</f>
        <v>0</v>
      </c>
      <c r="P135" s="8">
        <v>0</v>
      </c>
      <c r="Q135" s="9">
        <v>0</v>
      </c>
      <c r="R135" s="5">
        <f>IF(P135=Q135,0,IF(P135&gt;Q135,1,0))</f>
        <v>0</v>
      </c>
      <c r="S135" s="6">
        <f>IF(P135=Q135,0,IF(Q135&gt;P135,1,0))</f>
        <v>0</v>
      </c>
      <c r="T135" s="8">
        <v>0</v>
      </c>
      <c r="U135" s="9">
        <v>0</v>
      </c>
      <c r="V135" s="5">
        <f>IF(T135=U135,0,IF(T135&gt;U135,1,0))</f>
        <v>0</v>
      </c>
      <c r="W135" s="6">
        <f>IF(T135=U135,0,IF(U135&gt;T135,1,0))</f>
        <v>0</v>
      </c>
      <c r="X135" s="8">
        <v>0</v>
      </c>
      <c r="Y135" s="9">
        <v>0</v>
      </c>
      <c r="Z135" s="5">
        <f>IF(X135=Y135,0,IF(X135&gt;Y135,1,0))</f>
        <v>0</v>
      </c>
      <c r="AA135" s="6">
        <f>IF(X135=Y135,0,IF(Y135&gt;X135,1,0))</f>
        <v>0</v>
      </c>
      <c r="AB135" s="8">
        <v>0</v>
      </c>
      <c r="AC135" s="9">
        <v>0</v>
      </c>
      <c r="AD135" s="5">
        <f>IF(AB135=AC135,0,IF(AB135&gt;AC135,1,0))</f>
        <v>0</v>
      </c>
      <c r="AE135" s="6">
        <f>IF(AB135=AC135,0,IF(AC135&gt;AB135,1,0))</f>
        <v>0</v>
      </c>
      <c r="AF135" s="8">
        <v>0</v>
      </c>
      <c r="AG135" s="9">
        <v>0</v>
      </c>
      <c r="AH135" s="5">
        <f t="shared" si="74"/>
        <v>0</v>
      </c>
      <c r="AI135" s="6">
        <f t="shared" si="75"/>
        <v>0</v>
      </c>
    </row>
    <row r="136" spans="2:35" x14ac:dyDescent="0.35">
      <c r="B136" s="37" t="s">
        <v>60</v>
      </c>
      <c r="C136" s="4"/>
      <c r="D136" s="4">
        <f t="shared" si="72"/>
        <v>0</v>
      </c>
      <c r="E136" s="4">
        <f t="shared" si="70"/>
        <v>0</v>
      </c>
      <c r="F136" s="4">
        <f t="shared" si="70"/>
        <v>0</v>
      </c>
      <c r="G136" s="4">
        <f t="shared" si="71"/>
        <v>0</v>
      </c>
      <c r="H136" s="4">
        <f t="shared" si="71"/>
        <v>0</v>
      </c>
      <c r="I136" s="37" t="s">
        <v>60</v>
      </c>
      <c r="J136" s="4"/>
      <c r="K136" s="4">
        <f t="shared" si="73"/>
        <v>0</v>
      </c>
      <c r="L136" s="3">
        <f>F136</f>
        <v>0</v>
      </c>
      <c r="M136" s="3">
        <f>E136</f>
        <v>0</v>
      </c>
      <c r="N136" s="3">
        <f>H136</f>
        <v>0</v>
      </c>
      <c r="O136" s="10">
        <f>G136</f>
        <v>0</v>
      </c>
      <c r="P136" s="8">
        <v>0</v>
      </c>
      <c r="Q136" s="9">
        <v>0</v>
      </c>
      <c r="R136" s="5">
        <f>IF(P136=Q136,0,IF(P136&gt;Q136,1,0))</f>
        <v>0</v>
      </c>
      <c r="S136" s="6">
        <f>IF(P136=Q136,0,IF(Q136&gt;P136,1,0))</f>
        <v>0</v>
      </c>
      <c r="T136" s="8">
        <v>0</v>
      </c>
      <c r="U136" s="9">
        <v>0</v>
      </c>
      <c r="V136" s="5">
        <f>IF(T136=U136,0,IF(T136&gt;U136,1,0))</f>
        <v>0</v>
      </c>
      <c r="W136" s="6">
        <f>IF(T136=U136,0,IF(U136&gt;T136,1,0))</f>
        <v>0</v>
      </c>
      <c r="X136" s="8">
        <v>0</v>
      </c>
      <c r="Y136" s="9">
        <v>0</v>
      </c>
      <c r="Z136" s="5">
        <f>IF(X136=Y136,0,IF(X136&gt;Y136,1,0))</f>
        <v>0</v>
      </c>
      <c r="AA136" s="6">
        <f>IF(X136=Y136,0,IF(Y136&gt;X136,1,0))</f>
        <v>0</v>
      </c>
      <c r="AB136" s="8">
        <v>0</v>
      </c>
      <c r="AC136" s="9">
        <v>0</v>
      </c>
      <c r="AD136" s="5">
        <f>IF(AB136=AC136,0,IF(AB136&gt;AC136,1,0))</f>
        <v>0</v>
      </c>
      <c r="AE136" s="6">
        <f>IF(AB136=AC136,0,IF(AC136&gt;AB136,1,0))</f>
        <v>0</v>
      </c>
      <c r="AF136" s="8">
        <v>0</v>
      </c>
      <c r="AG136" s="9">
        <v>0</v>
      </c>
      <c r="AH136" s="5">
        <f t="shared" si="74"/>
        <v>0</v>
      </c>
      <c r="AI136" s="6">
        <f t="shared" si="75"/>
        <v>0</v>
      </c>
    </row>
    <row r="137" spans="2:35" x14ac:dyDescent="0.35">
      <c r="B137" s="4" t="s">
        <v>64</v>
      </c>
      <c r="C137" s="4"/>
      <c r="D137" s="4">
        <f>SUM(D133:D136)</f>
        <v>0</v>
      </c>
      <c r="E137" s="4"/>
      <c r="F137" s="4"/>
      <c r="G137" s="4"/>
      <c r="H137" s="4"/>
      <c r="I137" s="4"/>
      <c r="J137" s="4"/>
      <c r="K137" s="4">
        <f>SUM(K133:K136)</f>
        <v>0</v>
      </c>
      <c r="L137" s="3"/>
      <c r="M137" s="3"/>
      <c r="N137" s="3"/>
      <c r="O137" s="10"/>
      <c r="P137" s="21"/>
      <c r="Q137" s="22"/>
      <c r="R137" s="5"/>
      <c r="S137" s="6"/>
      <c r="T137" s="21"/>
      <c r="U137" s="22"/>
      <c r="V137" s="5"/>
      <c r="W137" s="6"/>
      <c r="X137" s="21"/>
      <c r="Y137" s="22"/>
      <c r="Z137" s="5"/>
      <c r="AA137" s="6"/>
      <c r="AB137" s="21"/>
      <c r="AC137" s="22"/>
      <c r="AD137" s="5"/>
      <c r="AE137" s="6"/>
      <c r="AF137" s="21"/>
      <c r="AG137" s="22"/>
      <c r="AH137" s="5"/>
      <c r="AI137" s="6"/>
    </row>
    <row r="138" spans="2:35" ht="15" thickBot="1" x14ac:dyDescent="0.4">
      <c r="B138" s="4" t="s">
        <v>61</v>
      </c>
      <c r="C138" s="4"/>
      <c r="D138" s="4"/>
      <c r="E138" s="24">
        <f>IF(SUM(D133:D136)&gt;2,$D$13,IF(SUM(D133:D136)&lt;2,0,IF(G140&gt;H140,$D$13,IF(G140&lt;H140,0,IF(E133&gt;F133,$D$13,0)))))</f>
        <v>0</v>
      </c>
      <c r="F138" s="24"/>
      <c r="G138" s="24"/>
      <c r="H138" s="24"/>
      <c r="I138" s="4" t="s">
        <v>61</v>
      </c>
      <c r="J138" s="24"/>
      <c r="K138" s="4"/>
      <c r="L138" s="1">
        <f>IF(SUM(K133:K136)&gt;2,$D$13,IF(SUM(K133:K136)&lt;2,0,IF(N140&gt;O140,$D$13,IF(N140&lt;O140,0,IF(L133&gt;M133,$D$13,0)))))</f>
        <v>0</v>
      </c>
      <c r="M138" s="1"/>
      <c r="N138" s="1"/>
      <c r="O138" s="6"/>
      <c r="P138" s="12">
        <f>SUM(P133:P136)</f>
        <v>0</v>
      </c>
      <c r="Q138" s="13">
        <f t="shared" ref="Q138:AG138" si="76">SUM(Q133:Q136)</f>
        <v>0</v>
      </c>
      <c r="R138" s="14">
        <f t="shared" si="76"/>
        <v>0</v>
      </c>
      <c r="S138" s="10">
        <f t="shared" si="76"/>
        <v>0</v>
      </c>
      <c r="T138" s="12">
        <f t="shared" si="76"/>
        <v>0</v>
      </c>
      <c r="U138" s="13">
        <f t="shared" si="76"/>
        <v>0</v>
      </c>
      <c r="V138" s="14">
        <f t="shared" si="76"/>
        <v>0</v>
      </c>
      <c r="W138" s="10">
        <f t="shared" si="76"/>
        <v>0</v>
      </c>
      <c r="X138" s="12">
        <f t="shared" si="76"/>
        <v>0</v>
      </c>
      <c r="Y138" s="13">
        <f t="shared" si="76"/>
        <v>0</v>
      </c>
      <c r="Z138" s="14">
        <f t="shared" si="76"/>
        <v>0</v>
      </c>
      <c r="AA138" s="10">
        <f t="shared" si="76"/>
        <v>0</v>
      </c>
      <c r="AB138" s="12">
        <f t="shared" si="76"/>
        <v>0</v>
      </c>
      <c r="AC138" s="13">
        <f t="shared" si="76"/>
        <v>0</v>
      </c>
      <c r="AD138" s="14">
        <f t="shared" si="76"/>
        <v>0</v>
      </c>
      <c r="AE138" s="10">
        <f t="shared" si="76"/>
        <v>0</v>
      </c>
      <c r="AF138" s="12">
        <f t="shared" si="76"/>
        <v>0</v>
      </c>
      <c r="AG138" s="13">
        <f t="shared" si="76"/>
        <v>0</v>
      </c>
      <c r="AH138" s="14"/>
      <c r="AI138" s="10"/>
    </row>
    <row r="139" spans="2:35" x14ac:dyDescent="0.35">
      <c r="B139" s="4" t="s">
        <v>62</v>
      </c>
      <c r="C139" s="4"/>
      <c r="D139" s="4"/>
      <c r="E139" s="25">
        <v>0</v>
      </c>
      <c r="F139" s="24"/>
      <c r="G139" s="24"/>
      <c r="H139" s="24"/>
      <c r="I139" s="4" t="s">
        <v>62</v>
      </c>
      <c r="J139" s="24"/>
      <c r="K139" s="4"/>
      <c r="L139" s="2">
        <v>0</v>
      </c>
      <c r="M139" s="1"/>
      <c r="N139" s="1"/>
      <c r="O139" s="1"/>
    </row>
    <row r="140" spans="2:35" s="45" customFormat="1" x14ac:dyDescent="0.35">
      <c r="B140" s="44" t="s">
        <v>63</v>
      </c>
      <c r="C140" s="44">
        <f>IF(G140+H140&gt;0,1,0)</f>
        <v>0</v>
      </c>
      <c r="D140" s="44"/>
      <c r="E140" s="44">
        <f>SUM(E133:E139)</f>
        <v>0</v>
      </c>
      <c r="F140" s="44">
        <f>SUM(F133:F139)</f>
        <v>0</v>
      </c>
      <c r="G140" s="44">
        <f>SUM(G133:G139)</f>
        <v>0</v>
      </c>
      <c r="H140" s="44">
        <f>SUM(H133:H139)</f>
        <v>0</v>
      </c>
      <c r="I140" s="44" t="s">
        <v>63</v>
      </c>
      <c r="J140" s="44">
        <f>IF(C140=1,1,0)</f>
        <v>0</v>
      </c>
      <c r="K140" s="44"/>
      <c r="L140" s="44">
        <f>SUM(L133:L139)</f>
        <v>0</v>
      </c>
      <c r="M140" s="44">
        <f>SUM(M133:M139)</f>
        <v>0</v>
      </c>
      <c r="N140" s="44">
        <f>SUM(N133:N139)</f>
        <v>0</v>
      </c>
      <c r="O140" s="44">
        <f>SUM(O133:O139)</f>
        <v>0</v>
      </c>
    </row>
    <row r="141" spans="2:35" ht="15" thickBot="1" x14ac:dyDescent="0.4"/>
    <row r="142" spans="2:35" ht="15" thickBot="1" x14ac:dyDescent="0.4">
      <c r="B142" s="56" t="str">
        <f>E4</f>
        <v>Grampian</v>
      </c>
      <c r="C142" s="57"/>
      <c r="D142" s="57"/>
      <c r="E142" s="57"/>
      <c r="F142" s="57"/>
      <c r="G142" s="57"/>
      <c r="H142" s="58"/>
      <c r="I142" s="56" t="str">
        <f>H4</f>
        <v>West</v>
      </c>
      <c r="J142" s="57"/>
      <c r="K142" s="57"/>
      <c r="L142" s="57"/>
      <c r="M142" s="57"/>
      <c r="N142" s="57"/>
      <c r="O142" s="58"/>
      <c r="P142" s="54" t="s">
        <v>42</v>
      </c>
      <c r="Q142" s="55"/>
      <c r="R142" s="53"/>
      <c r="S142" s="53"/>
      <c r="T142" s="54" t="s">
        <v>43</v>
      </c>
      <c r="U142" s="55"/>
      <c r="V142" s="53"/>
      <c r="W142" s="53"/>
      <c r="X142" s="54" t="s">
        <v>44</v>
      </c>
      <c r="Y142" s="55"/>
      <c r="Z142" s="53"/>
      <c r="AA142" s="53"/>
      <c r="AB142" s="54" t="s">
        <v>45</v>
      </c>
      <c r="AC142" s="55"/>
      <c r="AD142" s="53"/>
      <c r="AE142" s="53"/>
      <c r="AF142" s="54" t="s">
        <v>46</v>
      </c>
      <c r="AG142" s="55"/>
      <c r="AH142" s="53"/>
      <c r="AI142" s="53"/>
    </row>
    <row r="143" spans="2:35" s="26" customFormat="1" ht="50.25" customHeight="1" x14ac:dyDescent="0.35">
      <c r="B143" s="38" t="s">
        <v>47</v>
      </c>
      <c r="C143" s="38" t="s">
        <v>9</v>
      </c>
      <c r="D143" s="38" t="s">
        <v>48</v>
      </c>
      <c r="E143" s="38" t="s">
        <v>49</v>
      </c>
      <c r="F143" s="38" t="s">
        <v>50</v>
      </c>
      <c r="G143" s="38" t="s">
        <v>51</v>
      </c>
      <c r="H143" s="38" t="s">
        <v>52</v>
      </c>
      <c r="I143" s="38" t="s">
        <v>47</v>
      </c>
      <c r="J143" s="38" t="s">
        <v>9</v>
      </c>
      <c r="K143" s="38" t="s">
        <v>48</v>
      </c>
      <c r="L143" s="38" t="s">
        <v>49</v>
      </c>
      <c r="M143" s="38" t="s">
        <v>50</v>
      </c>
      <c r="N143" s="38" t="s">
        <v>51</v>
      </c>
      <c r="O143" s="38" t="s">
        <v>52</v>
      </c>
      <c r="P143" s="39" t="s">
        <v>53</v>
      </c>
      <c r="Q143" s="40" t="s">
        <v>54</v>
      </c>
      <c r="R143" s="41" t="s">
        <v>55</v>
      </c>
      <c r="S143" s="42" t="s">
        <v>56</v>
      </c>
      <c r="T143" s="39" t="s">
        <v>53</v>
      </c>
      <c r="U143" s="40" t="s">
        <v>54</v>
      </c>
      <c r="V143" s="41" t="s">
        <v>55</v>
      </c>
      <c r="W143" s="42" t="s">
        <v>56</v>
      </c>
      <c r="X143" s="39" t="s">
        <v>53</v>
      </c>
      <c r="Y143" s="40" t="s">
        <v>54</v>
      </c>
      <c r="Z143" s="41" t="s">
        <v>55</v>
      </c>
      <c r="AA143" s="42" t="s">
        <v>56</v>
      </c>
      <c r="AB143" s="39" t="s">
        <v>53</v>
      </c>
      <c r="AC143" s="40" t="s">
        <v>54</v>
      </c>
      <c r="AD143" s="41" t="s">
        <v>53</v>
      </c>
      <c r="AE143" s="42" t="s">
        <v>54</v>
      </c>
      <c r="AF143" s="39" t="s">
        <v>53</v>
      </c>
      <c r="AG143" s="40" t="s">
        <v>54</v>
      </c>
      <c r="AH143" s="33" t="s">
        <v>55</v>
      </c>
      <c r="AI143" s="34" t="s">
        <v>56</v>
      </c>
    </row>
    <row r="144" spans="2:35" x14ac:dyDescent="0.35">
      <c r="B144" s="37" t="s">
        <v>126</v>
      </c>
      <c r="C144" s="4"/>
      <c r="D144" s="4">
        <f>IF(E144=3,1,0)</f>
        <v>0</v>
      </c>
      <c r="E144" s="4">
        <f t="shared" ref="E144:F147" si="77">SUM(R144,V144,Z144,AD144,AH144)</f>
        <v>0</v>
      </c>
      <c r="F144" s="4">
        <f t="shared" si="77"/>
        <v>3</v>
      </c>
      <c r="G144" s="4">
        <f t="shared" ref="G144:H147" si="78">SUM(P144,T144,X144,AB144,AF144)</f>
        <v>13</v>
      </c>
      <c r="H144" s="4">
        <f t="shared" si="78"/>
        <v>33</v>
      </c>
      <c r="I144" s="37" t="s">
        <v>128</v>
      </c>
      <c r="J144" s="4"/>
      <c r="K144" s="4">
        <f>IF(L144=3,1,0)</f>
        <v>1</v>
      </c>
      <c r="L144" s="3">
        <f>F144</f>
        <v>3</v>
      </c>
      <c r="M144" s="3">
        <f>E144</f>
        <v>0</v>
      </c>
      <c r="N144" s="3">
        <f>H144</f>
        <v>33</v>
      </c>
      <c r="O144" s="10">
        <f>G144</f>
        <v>13</v>
      </c>
      <c r="P144" s="8">
        <v>5</v>
      </c>
      <c r="Q144" s="9">
        <v>11</v>
      </c>
      <c r="R144" s="5">
        <f>IF(P144=Q144,0,IF(P144&gt;Q144,1,0))</f>
        <v>0</v>
      </c>
      <c r="S144" s="6">
        <f>IF(P144=Q144,0,IF(Q144&gt;P144,1,0))</f>
        <v>1</v>
      </c>
      <c r="T144" s="8">
        <v>5</v>
      </c>
      <c r="U144" s="9">
        <v>11</v>
      </c>
      <c r="V144" s="5">
        <f>IF(T144=U144,0,IF(T144&gt;U144,1,0))</f>
        <v>0</v>
      </c>
      <c r="W144" s="6">
        <f>IF(T144=U144,0,IF(U144&gt;T144,1,0))</f>
        <v>1</v>
      </c>
      <c r="X144" s="8">
        <v>3</v>
      </c>
      <c r="Y144" s="9">
        <v>11</v>
      </c>
      <c r="Z144" s="5">
        <f>IF(X144=Y144,0,IF(X144&gt;Y144,1,0))</f>
        <v>0</v>
      </c>
      <c r="AA144" s="6">
        <f>IF(X144=Y144,0,IF(Y144&gt;X144,1,0))</f>
        <v>1</v>
      </c>
      <c r="AB144" s="8">
        <v>0</v>
      </c>
      <c r="AC144" s="9">
        <v>0</v>
      </c>
      <c r="AD144" s="5">
        <f>IF(AB144=AC144,0,IF(AB144&gt;AC144,1,0))</f>
        <v>0</v>
      </c>
      <c r="AE144" s="6">
        <f>IF(AB144=AC144,0,IF(AC144&gt;AB144,1,0))</f>
        <v>0</v>
      </c>
      <c r="AF144" s="8">
        <v>0</v>
      </c>
      <c r="AG144" s="9">
        <v>0</v>
      </c>
      <c r="AH144" s="5">
        <f>IF(AF144=AG144,0,IF(AF144&gt;AG144,1,0))</f>
        <v>0</v>
      </c>
      <c r="AI144" s="6">
        <f>IF(AF144=AG144,0,IF(AG144&gt;AF144,1,0))</f>
        <v>0</v>
      </c>
    </row>
    <row r="145" spans="2:35" x14ac:dyDescent="0.35">
      <c r="B145" s="37" t="s">
        <v>131</v>
      </c>
      <c r="C145" s="4"/>
      <c r="D145" s="4">
        <f t="shared" ref="D145:D147" si="79">IF(E145=3,1,0)</f>
        <v>0</v>
      </c>
      <c r="E145" s="4">
        <f t="shared" si="77"/>
        <v>0</v>
      </c>
      <c r="F145" s="4">
        <f t="shared" si="77"/>
        <v>3</v>
      </c>
      <c r="G145" s="4">
        <f t="shared" si="78"/>
        <v>5</v>
      </c>
      <c r="H145" s="4">
        <f t="shared" si="78"/>
        <v>33</v>
      </c>
      <c r="I145" s="37" t="s">
        <v>133</v>
      </c>
      <c r="J145" s="4"/>
      <c r="K145" s="4">
        <f t="shared" ref="K145:K147" si="80">IF(L145=3,1,0)</f>
        <v>1</v>
      </c>
      <c r="L145" s="3">
        <f>F145</f>
        <v>3</v>
      </c>
      <c r="M145" s="3">
        <f>E145</f>
        <v>0</v>
      </c>
      <c r="N145" s="3">
        <f>H145</f>
        <v>33</v>
      </c>
      <c r="O145" s="10">
        <f>G145</f>
        <v>5</v>
      </c>
      <c r="P145" s="8">
        <v>0</v>
      </c>
      <c r="Q145" s="9">
        <v>11</v>
      </c>
      <c r="R145" s="5">
        <f>IF(P145=Q145,0,IF(P145&gt;Q145,1,0))</f>
        <v>0</v>
      </c>
      <c r="S145" s="6">
        <f>IF(P145=Q145,0,IF(Q145&gt;P145,1,0))</f>
        <v>1</v>
      </c>
      <c r="T145" s="8">
        <v>3</v>
      </c>
      <c r="U145" s="9">
        <v>11</v>
      </c>
      <c r="V145" s="5">
        <f>IF(T145=U145,0,IF(T145&gt;U145,1,0))</f>
        <v>0</v>
      </c>
      <c r="W145" s="6">
        <f>IF(T145=U145,0,IF(U145&gt;T145,1,0))</f>
        <v>1</v>
      </c>
      <c r="X145" s="8">
        <v>2</v>
      </c>
      <c r="Y145" s="9">
        <v>11</v>
      </c>
      <c r="Z145" s="5">
        <f>IF(X145=Y145,0,IF(X145&gt;Y145,1,0))</f>
        <v>0</v>
      </c>
      <c r="AA145" s="6">
        <f>IF(X145=Y145,0,IF(Y145&gt;X145,1,0))</f>
        <v>1</v>
      </c>
      <c r="AB145" s="8">
        <v>0</v>
      </c>
      <c r="AC145" s="9">
        <v>0</v>
      </c>
      <c r="AD145" s="5">
        <f>IF(AB145=AC145,0,IF(AB145&gt;AC145,1,0))</f>
        <v>0</v>
      </c>
      <c r="AE145" s="6">
        <f>IF(AB145=AC145,0,IF(AC145&gt;AB145,1,0))</f>
        <v>0</v>
      </c>
      <c r="AF145" s="8">
        <v>0</v>
      </c>
      <c r="AG145" s="9">
        <v>0</v>
      </c>
      <c r="AH145" s="5">
        <f t="shared" ref="AH145:AH147" si="81">IF(AF145=AG145,0,IF(AF145&gt;AG145,1,0))</f>
        <v>0</v>
      </c>
      <c r="AI145" s="6">
        <f t="shared" ref="AI145:AI147" si="82">IF(AF145=AG145,0,IF(AG145&gt;AF145,1,0))</f>
        <v>0</v>
      </c>
    </row>
    <row r="146" spans="2:35" x14ac:dyDescent="0.35">
      <c r="B146" s="37" t="s">
        <v>136</v>
      </c>
      <c r="C146" s="4"/>
      <c r="D146" s="4">
        <f t="shared" si="79"/>
        <v>0</v>
      </c>
      <c r="E146" s="4">
        <f t="shared" si="77"/>
        <v>0</v>
      </c>
      <c r="F146" s="4">
        <f t="shared" si="77"/>
        <v>3</v>
      </c>
      <c r="G146" s="4">
        <f t="shared" si="78"/>
        <v>11</v>
      </c>
      <c r="H146" s="4">
        <f t="shared" si="78"/>
        <v>33</v>
      </c>
      <c r="I146" s="37" t="s">
        <v>138</v>
      </c>
      <c r="J146" s="4"/>
      <c r="K146" s="4">
        <f t="shared" si="80"/>
        <v>1</v>
      </c>
      <c r="L146" s="3">
        <f>F146</f>
        <v>3</v>
      </c>
      <c r="M146" s="3">
        <f>E146</f>
        <v>0</v>
      </c>
      <c r="N146" s="3">
        <f>H146</f>
        <v>33</v>
      </c>
      <c r="O146" s="10">
        <f>G146</f>
        <v>11</v>
      </c>
      <c r="P146" s="8">
        <v>3</v>
      </c>
      <c r="Q146" s="9">
        <v>11</v>
      </c>
      <c r="R146" s="5">
        <f>IF(P146=Q146,0,IF(P146&gt;Q146,1,0))</f>
        <v>0</v>
      </c>
      <c r="S146" s="6">
        <f>IF(P146=Q146,0,IF(Q146&gt;P146,1,0))</f>
        <v>1</v>
      </c>
      <c r="T146" s="8">
        <v>3</v>
      </c>
      <c r="U146" s="9">
        <v>11</v>
      </c>
      <c r="V146" s="5">
        <f>IF(T146=U146,0,IF(T146&gt;U146,1,0))</f>
        <v>0</v>
      </c>
      <c r="W146" s="6">
        <f>IF(T146=U146,0,IF(U146&gt;T146,1,0))</f>
        <v>1</v>
      </c>
      <c r="X146" s="8">
        <v>5</v>
      </c>
      <c r="Y146" s="9">
        <v>11</v>
      </c>
      <c r="Z146" s="5">
        <f>IF(X146=Y146,0,IF(X146&gt;Y146,1,0))</f>
        <v>0</v>
      </c>
      <c r="AA146" s="6">
        <f>IF(X146=Y146,0,IF(Y146&gt;X146,1,0))</f>
        <v>1</v>
      </c>
      <c r="AB146" s="8">
        <v>0</v>
      </c>
      <c r="AC146" s="9">
        <v>0</v>
      </c>
      <c r="AD146" s="5">
        <f>IF(AB146=AC146,0,IF(AB146&gt;AC146,1,0))</f>
        <v>0</v>
      </c>
      <c r="AE146" s="6">
        <f>IF(AB146=AC146,0,IF(AC146&gt;AB146,1,0))</f>
        <v>0</v>
      </c>
      <c r="AF146" s="8">
        <v>0</v>
      </c>
      <c r="AG146" s="9">
        <v>0</v>
      </c>
      <c r="AH146" s="5">
        <f t="shared" si="81"/>
        <v>0</v>
      </c>
      <c r="AI146" s="6">
        <f t="shared" si="82"/>
        <v>0</v>
      </c>
    </row>
    <row r="147" spans="2:35" x14ac:dyDescent="0.35">
      <c r="B147" s="37" t="s">
        <v>141</v>
      </c>
      <c r="C147" s="4"/>
      <c r="D147" s="4">
        <f t="shared" si="79"/>
        <v>0</v>
      </c>
      <c r="E147" s="4">
        <f t="shared" si="77"/>
        <v>0</v>
      </c>
      <c r="F147" s="4">
        <f t="shared" si="77"/>
        <v>3</v>
      </c>
      <c r="G147" s="4">
        <f t="shared" si="78"/>
        <v>6</v>
      </c>
      <c r="H147" s="4">
        <f t="shared" si="78"/>
        <v>33</v>
      </c>
      <c r="I147" s="37" t="s">
        <v>143</v>
      </c>
      <c r="J147" s="4"/>
      <c r="K147" s="4">
        <f t="shared" si="80"/>
        <v>1</v>
      </c>
      <c r="L147" s="3">
        <f>F147</f>
        <v>3</v>
      </c>
      <c r="M147" s="3">
        <f>E147</f>
        <v>0</v>
      </c>
      <c r="N147" s="3">
        <f>H147</f>
        <v>33</v>
      </c>
      <c r="O147" s="10">
        <f>G147</f>
        <v>6</v>
      </c>
      <c r="P147" s="8">
        <v>1</v>
      </c>
      <c r="Q147" s="9">
        <v>11</v>
      </c>
      <c r="R147" s="5">
        <f>IF(P147=Q147,0,IF(P147&gt;Q147,1,0))</f>
        <v>0</v>
      </c>
      <c r="S147" s="6">
        <f>IF(P147=Q147,0,IF(Q147&gt;P147,1,0))</f>
        <v>1</v>
      </c>
      <c r="T147" s="8">
        <v>2</v>
      </c>
      <c r="U147" s="9">
        <v>11</v>
      </c>
      <c r="V147" s="5">
        <f>IF(T147=U147,0,IF(T147&gt;U147,1,0))</f>
        <v>0</v>
      </c>
      <c r="W147" s="6">
        <f>IF(T147=U147,0,IF(U147&gt;T147,1,0))</f>
        <v>1</v>
      </c>
      <c r="X147" s="8">
        <v>3</v>
      </c>
      <c r="Y147" s="9">
        <v>11</v>
      </c>
      <c r="Z147" s="5">
        <f>IF(X147=Y147,0,IF(X147&gt;Y147,1,0))</f>
        <v>0</v>
      </c>
      <c r="AA147" s="6">
        <f>IF(X147=Y147,0,IF(Y147&gt;X147,1,0))</f>
        <v>1</v>
      </c>
      <c r="AB147" s="8">
        <v>0</v>
      </c>
      <c r="AC147" s="9">
        <v>0</v>
      </c>
      <c r="AD147" s="5">
        <f>IF(AB147=AC147,0,IF(AB147&gt;AC147,1,0))</f>
        <v>0</v>
      </c>
      <c r="AE147" s="6">
        <f>IF(AB147=AC147,0,IF(AC147&gt;AB147,1,0))</f>
        <v>0</v>
      </c>
      <c r="AF147" s="8">
        <v>0</v>
      </c>
      <c r="AG147" s="9">
        <v>0</v>
      </c>
      <c r="AH147" s="5">
        <f t="shared" si="81"/>
        <v>0</v>
      </c>
      <c r="AI147" s="6">
        <f t="shared" si="82"/>
        <v>0</v>
      </c>
    </row>
    <row r="148" spans="2:35" x14ac:dyDescent="0.35">
      <c r="B148" s="4" t="s">
        <v>64</v>
      </c>
      <c r="C148" s="4"/>
      <c r="D148" s="4">
        <f>SUM(D144:D147)</f>
        <v>0</v>
      </c>
      <c r="E148" s="4"/>
      <c r="F148" s="4"/>
      <c r="G148" s="4"/>
      <c r="H148" s="4"/>
      <c r="I148" s="4"/>
      <c r="J148" s="4"/>
      <c r="K148" s="4">
        <f>SUM(K144:K147)</f>
        <v>4</v>
      </c>
      <c r="L148" s="3"/>
      <c r="M148" s="3"/>
      <c r="N148" s="3"/>
      <c r="O148" s="10"/>
      <c r="P148" s="21"/>
      <c r="Q148" s="22"/>
      <c r="R148" s="5"/>
      <c r="S148" s="6"/>
      <c r="T148" s="21"/>
      <c r="U148" s="22"/>
      <c r="V148" s="5"/>
      <c r="W148" s="6"/>
      <c r="X148" s="21"/>
      <c r="Y148" s="22"/>
      <c r="Z148" s="5"/>
      <c r="AA148" s="6"/>
      <c r="AB148" s="21"/>
      <c r="AC148" s="22"/>
      <c r="AD148" s="5"/>
      <c r="AE148" s="6"/>
      <c r="AF148" s="21"/>
      <c r="AG148" s="22"/>
      <c r="AH148" s="5"/>
      <c r="AI148" s="6"/>
    </row>
    <row r="149" spans="2:35" ht="15" thickBot="1" x14ac:dyDescent="0.4">
      <c r="B149" s="4" t="s">
        <v>61</v>
      </c>
      <c r="C149" s="4"/>
      <c r="D149" s="4"/>
      <c r="E149" s="24">
        <f>IF(SUM(D144:D147)&gt;2,$D$13,IF(SUM(D144:D147)&lt;2,0,IF(G151&gt;H151,$D$13,IF(G151&lt;H151,0,IF(E144&gt;F144,$D$13,0)))))</f>
        <v>0</v>
      </c>
      <c r="F149" s="24"/>
      <c r="G149" s="24"/>
      <c r="H149" s="24"/>
      <c r="I149" s="4" t="s">
        <v>61</v>
      </c>
      <c r="J149" s="24"/>
      <c r="K149" s="4"/>
      <c r="L149" s="1">
        <f>IF(SUM(K144:K147)&gt;2,$D$13,IF(SUM(K144:K147)&lt;2,0,IF(N151&gt;O151,$D$13,IF(N151&lt;O151,0,IF(L144&gt;M144,$D$13,0)))))</f>
        <v>4</v>
      </c>
      <c r="M149" s="1"/>
      <c r="N149" s="1"/>
      <c r="O149" s="6"/>
      <c r="P149" s="12">
        <f>SUM(P144:P147)</f>
        <v>9</v>
      </c>
      <c r="Q149" s="13">
        <f t="shared" ref="Q149:AG149" si="83">SUM(Q144:Q147)</f>
        <v>44</v>
      </c>
      <c r="R149" s="14">
        <f t="shared" si="83"/>
        <v>0</v>
      </c>
      <c r="S149" s="10">
        <f t="shared" si="83"/>
        <v>4</v>
      </c>
      <c r="T149" s="12">
        <f t="shared" si="83"/>
        <v>13</v>
      </c>
      <c r="U149" s="13">
        <f t="shared" si="83"/>
        <v>44</v>
      </c>
      <c r="V149" s="14">
        <f t="shared" si="83"/>
        <v>0</v>
      </c>
      <c r="W149" s="10">
        <f t="shared" si="83"/>
        <v>4</v>
      </c>
      <c r="X149" s="12">
        <f t="shared" si="83"/>
        <v>13</v>
      </c>
      <c r="Y149" s="13">
        <f t="shared" si="83"/>
        <v>44</v>
      </c>
      <c r="Z149" s="14">
        <f t="shared" si="83"/>
        <v>0</v>
      </c>
      <c r="AA149" s="10">
        <f t="shared" si="83"/>
        <v>4</v>
      </c>
      <c r="AB149" s="12">
        <f t="shared" si="83"/>
        <v>0</v>
      </c>
      <c r="AC149" s="13">
        <f t="shared" si="83"/>
        <v>0</v>
      </c>
      <c r="AD149" s="14">
        <f t="shared" si="83"/>
        <v>0</v>
      </c>
      <c r="AE149" s="10">
        <f t="shared" si="83"/>
        <v>0</v>
      </c>
      <c r="AF149" s="12">
        <f t="shared" si="83"/>
        <v>0</v>
      </c>
      <c r="AG149" s="13">
        <f t="shared" si="83"/>
        <v>0</v>
      </c>
      <c r="AH149" s="14"/>
      <c r="AI149" s="10"/>
    </row>
    <row r="150" spans="2:35" x14ac:dyDescent="0.35">
      <c r="B150" s="4" t="s">
        <v>62</v>
      </c>
      <c r="C150" s="4"/>
      <c r="D150" s="4"/>
      <c r="E150" s="25">
        <v>0</v>
      </c>
      <c r="F150" s="24"/>
      <c r="G150" s="24"/>
      <c r="H150" s="24"/>
      <c r="I150" s="4" t="s">
        <v>62</v>
      </c>
      <c r="J150" s="24"/>
      <c r="K150" s="4"/>
      <c r="L150" s="2">
        <v>0</v>
      </c>
      <c r="M150" s="1"/>
      <c r="N150" s="1"/>
      <c r="O150" s="1"/>
    </row>
    <row r="151" spans="2:35" s="45" customFormat="1" x14ac:dyDescent="0.35">
      <c r="B151" s="44" t="s">
        <v>63</v>
      </c>
      <c r="C151" s="44">
        <f>IF(G151+H151&gt;0,1,0)</f>
        <v>1</v>
      </c>
      <c r="D151" s="44"/>
      <c r="E151" s="44">
        <f>SUM(E144:E150)</f>
        <v>0</v>
      </c>
      <c r="F151" s="44">
        <f>SUM(F144:F150)</f>
        <v>12</v>
      </c>
      <c r="G151" s="44">
        <f>SUM(G144:G150)</f>
        <v>35</v>
      </c>
      <c r="H151" s="44">
        <f>SUM(H144:H150)</f>
        <v>132</v>
      </c>
      <c r="I151" s="44" t="s">
        <v>63</v>
      </c>
      <c r="J151" s="44">
        <f>IF(C151=1,1,0)</f>
        <v>1</v>
      </c>
      <c r="K151" s="44"/>
      <c r="L151" s="44">
        <f>SUM(L144:L150)</f>
        <v>16</v>
      </c>
      <c r="M151" s="44">
        <f>SUM(M144:M150)</f>
        <v>0</v>
      </c>
      <c r="N151" s="44">
        <f>SUM(N144:N150)</f>
        <v>132</v>
      </c>
      <c r="O151" s="44">
        <f>SUM(O144:O150)</f>
        <v>35</v>
      </c>
    </row>
    <row r="152" spans="2:35" ht="15" thickBot="1" x14ac:dyDescent="0.4"/>
    <row r="153" spans="2:35" ht="15" thickBot="1" x14ac:dyDescent="0.4">
      <c r="B153" s="56" t="str">
        <f>F4</f>
        <v>Highlands &amp; Islands</v>
      </c>
      <c r="C153" s="57"/>
      <c r="D153" s="57"/>
      <c r="E153" s="57"/>
      <c r="F153" s="57"/>
      <c r="G153" s="57"/>
      <c r="H153" s="58"/>
      <c r="I153" s="56" t="str">
        <f>G4</f>
        <v>Tayside &amp; Fife</v>
      </c>
      <c r="J153" s="57"/>
      <c r="K153" s="57"/>
      <c r="L153" s="57"/>
      <c r="M153" s="57"/>
      <c r="N153" s="57"/>
      <c r="O153" s="58"/>
      <c r="P153" s="54" t="s">
        <v>42</v>
      </c>
      <c r="Q153" s="55"/>
      <c r="R153" s="53"/>
      <c r="S153" s="53"/>
      <c r="T153" s="54" t="s">
        <v>43</v>
      </c>
      <c r="U153" s="55"/>
      <c r="V153" s="53"/>
      <c r="W153" s="53"/>
      <c r="X153" s="54" t="s">
        <v>44</v>
      </c>
      <c r="Y153" s="55"/>
      <c r="Z153" s="53"/>
      <c r="AA153" s="53"/>
      <c r="AB153" s="54" t="s">
        <v>45</v>
      </c>
      <c r="AC153" s="55"/>
      <c r="AD153" s="53"/>
      <c r="AE153" s="53"/>
      <c r="AF153" s="54" t="s">
        <v>46</v>
      </c>
      <c r="AG153" s="55"/>
      <c r="AH153" s="53"/>
      <c r="AI153" s="53"/>
    </row>
    <row r="154" spans="2:35" s="26" customFormat="1" ht="50.25" customHeight="1" x14ac:dyDescent="0.35">
      <c r="B154" s="38" t="s">
        <v>47</v>
      </c>
      <c r="C154" s="38" t="s">
        <v>9</v>
      </c>
      <c r="D154" s="38" t="s">
        <v>48</v>
      </c>
      <c r="E154" s="38" t="s">
        <v>49</v>
      </c>
      <c r="F154" s="38" t="s">
        <v>50</v>
      </c>
      <c r="G154" s="38" t="s">
        <v>51</v>
      </c>
      <c r="H154" s="38" t="s">
        <v>52</v>
      </c>
      <c r="I154" s="38" t="s">
        <v>47</v>
      </c>
      <c r="J154" s="38" t="s">
        <v>9</v>
      </c>
      <c r="K154" s="38" t="s">
        <v>48</v>
      </c>
      <c r="L154" s="38" t="s">
        <v>49</v>
      </c>
      <c r="M154" s="38" t="s">
        <v>50</v>
      </c>
      <c r="N154" s="38" t="s">
        <v>51</v>
      </c>
      <c r="O154" s="38" t="s">
        <v>52</v>
      </c>
      <c r="P154" s="39" t="s">
        <v>53</v>
      </c>
      <c r="Q154" s="40" t="s">
        <v>54</v>
      </c>
      <c r="R154" s="41" t="s">
        <v>55</v>
      </c>
      <c r="S154" s="42" t="s">
        <v>56</v>
      </c>
      <c r="T154" s="39" t="s">
        <v>53</v>
      </c>
      <c r="U154" s="40" t="s">
        <v>54</v>
      </c>
      <c r="V154" s="41" t="s">
        <v>55</v>
      </c>
      <c r="W154" s="42" t="s">
        <v>56</v>
      </c>
      <c r="X154" s="39" t="s">
        <v>53</v>
      </c>
      <c r="Y154" s="40" t="s">
        <v>54</v>
      </c>
      <c r="Z154" s="41" t="s">
        <v>55</v>
      </c>
      <c r="AA154" s="42" t="s">
        <v>56</v>
      </c>
      <c r="AB154" s="39" t="s">
        <v>53</v>
      </c>
      <c r="AC154" s="40" t="s">
        <v>54</v>
      </c>
      <c r="AD154" s="41" t="s">
        <v>53</v>
      </c>
      <c r="AE154" s="42" t="s">
        <v>54</v>
      </c>
      <c r="AF154" s="39" t="s">
        <v>53</v>
      </c>
      <c r="AG154" s="40" t="s">
        <v>54</v>
      </c>
      <c r="AH154" s="33" t="s">
        <v>55</v>
      </c>
      <c r="AI154" s="34" t="s">
        <v>56</v>
      </c>
    </row>
    <row r="155" spans="2:35" x14ac:dyDescent="0.35">
      <c r="B155" s="37" t="s">
        <v>127</v>
      </c>
      <c r="C155" s="4"/>
      <c r="D155" s="4">
        <f>IF(E155=3,1,0)</f>
        <v>0</v>
      </c>
      <c r="E155" s="4">
        <f t="shared" ref="E155:F158" si="84">SUM(R155,V155,Z155,AD155,AH155)</f>
        <v>0</v>
      </c>
      <c r="F155" s="4">
        <f t="shared" si="84"/>
        <v>0</v>
      </c>
      <c r="G155" s="4">
        <f t="shared" ref="G155:H158" si="85">SUM(P155,T155,X155,AB155,AF155)</f>
        <v>0</v>
      </c>
      <c r="H155" s="4">
        <f t="shared" si="85"/>
        <v>0</v>
      </c>
      <c r="I155" s="37" t="s">
        <v>57</v>
      </c>
      <c r="J155" s="4"/>
      <c r="K155" s="4">
        <f>IF(L155=3,1,0)</f>
        <v>0</v>
      </c>
      <c r="L155" s="3">
        <f>F155</f>
        <v>0</v>
      </c>
      <c r="M155" s="3">
        <f>E155</f>
        <v>0</v>
      </c>
      <c r="N155" s="3">
        <f>H155</f>
        <v>0</v>
      </c>
      <c r="O155" s="10">
        <f>G155</f>
        <v>0</v>
      </c>
      <c r="P155" s="8">
        <v>0</v>
      </c>
      <c r="Q155" s="9">
        <v>0</v>
      </c>
      <c r="R155" s="5">
        <f>IF(P155=Q155,0,IF(P155&gt;Q155,1,0))</f>
        <v>0</v>
      </c>
      <c r="S155" s="6">
        <f>IF(P155=Q155,0,IF(Q155&gt;P155,1,0))</f>
        <v>0</v>
      </c>
      <c r="T155" s="8">
        <v>0</v>
      </c>
      <c r="U155" s="9">
        <v>0</v>
      </c>
      <c r="V155" s="5">
        <f>IF(T155=U155,0,IF(T155&gt;U155,1,0))</f>
        <v>0</v>
      </c>
      <c r="W155" s="6">
        <f>IF(T155=U155,0,IF(U155&gt;T155,1,0))</f>
        <v>0</v>
      </c>
      <c r="X155" s="8">
        <v>0</v>
      </c>
      <c r="Y155" s="9">
        <v>0</v>
      </c>
      <c r="Z155" s="5">
        <f>IF(X155=Y155,0,IF(X155&gt;Y155,1,0))</f>
        <v>0</v>
      </c>
      <c r="AA155" s="6">
        <f>IF(X155=Y155,0,IF(Y155&gt;X155,1,0))</f>
        <v>0</v>
      </c>
      <c r="AB155" s="8">
        <v>0</v>
      </c>
      <c r="AC155" s="9">
        <v>0</v>
      </c>
      <c r="AD155" s="5">
        <f>IF(AB155=AC155,0,IF(AB155&gt;AC155,1,0))</f>
        <v>0</v>
      </c>
      <c r="AE155" s="6">
        <f>IF(AB155=AC155,0,IF(AC155&gt;AB155,1,0))</f>
        <v>0</v>
      </c>
      <c r="AF155" s="8">
        <v>0</v>
      </c>
      <c r="AG155" s="9">
        <v>0</v>
      </c>
      <c r="AH155" s="5">
        <f>IF(AF155=AG155,0,IF(AF155&gt;AG155,1,0))</f>
        <v>0</v>
      </c>
      <c r="AI155" s="6">
        <f>IF(AF155=AG155,0,IF(AG155&gt;AF155,1,0))</f>
        <v>0</v>
      </c>
    </row>
    <row r="156" spans="2:35" x14ac:dyDescent="0.35">
      <c r="B156" s="37" t="s">
        <v>132</v>
      </c>
      <c r="C156" s="4"/>
      <c r="D156" s="4">
        <f t="shared" ref="D156:D158" si="86">IF(E156=3,1,0)</f>
        <v>0</v>
      </c>
      <c r="E156" s="4">
        <f t="shared" si="84"/>
        <v>0</v>
      </c>
      <c r="F156" s="4">
        <f t="shared" si="84"/>
        <v>0</v>
      </c>
      <c r="G156" s="4">
        <f t="shared" si="85"/>
        <v>0</v>
      </c>
      <c r="H156" s="4">
        <f t="shared" si="85"/>
        <v>0</v>
      </c>
      <c r="I156" s="37" t="s">
        <v>58</v>
      </c>
      <c r="J156" s="4"/>
      <c r="K156" s="4">
        <f t="shared" ref="K156:K158" si="87">IF(L156=3,1,0)</f>
        <v>0</v>
      </c>
      <c r="L156" s="3">
        <f>F156</f>
        <v>0</v>
      </c>
      <c r="M156" s="3">
        <f>E156</f>
        <v>0</v>
      </c>
      <c r="N156" s="3">
        <f>H156</f>
        <v>0</v>
      </c>
      <c r="O156" s="10">
        <f>G156</f>
        <v>0</v>
      </c>
      <c r="P156" s="8">
        <v>0</v>
      </c>
      <c r="Q156" s="9">
        <v>0</v>
      </c>
      <c r="R156" s="5">
        <f>IF(P156=Q156,0,IF(P156&gt;Q156,1,0))</f>
        <v>0</v>
      </c>
      <c r="S156" s="6">
        <f>IF(P156=Q156,0,IF(Q156&gt;P156,1,0))</f>
        <v>0</v>
      </c>
      <c r="T156" s="8">
        <v>0</v>
      </c>
      <c r="U156" s="9">
        <v>0</v>
      </c>
      <c r="V156" s="5">
        <f>IF(T156=U156,0,IF(T156&gt;U156,1,0))</f>
        <v>0</v>
      </c>
      <c r="W156" s="6">
        <f>IF(T156=U156,0,IF(U156&gt;T156,1,0))</f>
        <v>0</v>
      </c>
      <c r="X156" s="8">
        <v>0</v>
      </c>
      <c r="Y156" s="9">
        <v>0</v>
      </c>
      <c r="Z156" s="5">
        <f>IF(X156=Y156,0,IF(X156&gt;Y156,1,0))</f>
        <v>0</v>
      </c>
      <c r="AA156" s="6">
        <f>IF(X156=Y156,0,IF(Y156&gt;X156,1,0))</f>
        <v>0</v>
      </c>
      <c r="AB156" s="8">
        <v>0</v>
      </c>
      <c r="AC156" s="9">
        <v>0</v>
      </c>
      <c r="AD156" s="5">
        <f>IF(AB156=AC156,0,IF(AB156&gt;AC156,1,0))</f>
        <v>0</v>
      </c>
      <c r="AE156" s="6">
        <f>IF(AB156=AC156,0,IF(AC156&gt;AB156,1,0))</f>
        <v>0</v>
      </c>
      <c r="AF156" s="8">
        <v>0</v>
      </c>
      <c r="AG156" s="9">
        <v>0</v>
      </c>
      <c r="AH156" s="5">
        <f t="shared" ref="AH156:AH158" si="88">IF(AF156=AG156,0,IF(AF156&gt;AG156,1,0))</f>
        <v>0</v>
      </c>
      <c r="AI156" s="6">
        <f t="shared" ref="AI156:AI158" si="89">IF(AF156=AG156,0,IF(AG156&gt;AF156,1,0))</f>
        <v>0</v>
      </c>
    </row>
    <row r="157" spans="2:35" x14ac:dyDescent="0.35">
      <c r="B157" s="37" t="s">
        <v>137</v>
      </c>
      <c r="C157" s="4"/>
      <c r="D157" s="4">
        <f t="shared" si="86"/>
        <v>0</v>
      </c>
      <c r="E157" s="4">
        <f t="shared" si="84"/>
        <v>0</v>
      </c>
      <c r="F157" s="4">
        <f t="shared" si="84"/>
        <v>0</v>
      </c>
      <c r="G157" s="4">
        <f t="shared" si="85"/>
        <v>0</v>
      </c>
      <c r="H157" s="4">
        <f t="shared" si="85"/>
        <v>0</v>
      </c>
      <c r="I157" s="37" t="s">
        <v>59</v>
      </c>
      <c r="J157" s="4"/>
      <c r="K157" s="4">
        <f t="shared" si="87"/>
        <v>0</v>
      </c>
      <c r="L157" s="3">
        <f>F157</f>
        <v>0</v>
      </c>
      <c r="M157" s="3">
        <f>E157</f>
        <v>0</v>
      </c>
      <c r="N157" s="3">
        <f>H157</f>
        <v>0</v>
      </c>
      <c r="O157" s="10">
        <f>G157</f>
        <v>0</v>
      </c>
      <c r="P157" s="8">
        <v>0</v>
      </c>
      <c r="Q157" s="9">
        <v>0</v>
      </c>
      <c r="R157" s="5">
        <f>IF(P157=Q157,0,IF(P157&gt;Q157,1,0))</f>
        <v>0</v>
      </c>
      <c r="S157" s="6">
        <f>IF(P157=Q157,0,IF(Q157&gt;P157,1,0))</f>
        <v>0</v>
      </c>
      <c r="T157" s="8">
        <v>0</v>
      </c>
      <c r="U157" s="9">
        <v>0</v>
      </c>
      <c r="V157" s="5">
        <f>IF(T157=U157,0,IF(T157&gt;U157,1,0))</f>
        <v>0</v>
      </c>
      <c r="W157" s="6">
        <f>IF(T157=U157,0,IF(U157&gt;T157,1,0))</f>
        <v>0</v>
      </c>
      <c r="X157" s="8">
        <v>0</v>
      </c>
      <c r="Y157" s="9">
        <v>0</v>
      </c>
      <c r="Z157" s="5">
        <f>IF(X157=Y157,0,IF(X157&gt;Y157,1,0))</f>
        <v>0</v>
      </c>
      <c r="AA157" s="6">
        <f>IF(X157=Y157,0,IF(Y157&gt;X157,1,0))</f>
        <v>0</v>
      </c>
      <c r="AB157" s="8">
        <v>0</v>
      </c>
      <c r="AC157" s="9">
        <v>0</v>
      </c>
      <c r="AD157" s="5">
        <f>IF(AB157=AC157,0,IF(AB157&gt;AC157,1,0))</f>
        <v>0</v>
      </c>
      <c r="AE157" s="6">
        <f>IF(AB157=AC157,0,IF(AC157&gt;AB157,1,0))</f>
        <v>0</v>
      </c>
      <c r="AF157" s="8">
        <v>0</v>
      </c>
      <c r="AG157" s="9">
        <v>0</v>
      </c>
      <c r="AH157" s="5">
        <f t="shared" si="88"/>
        <v>0</v>
      </c>
      <c r="AI157" s="6">
        <f t="shared" si="89"/>
        <v>0</v>
      </c>
    </row>
    <row r="158" spans="2:35" x14ac:dyDescent="0.35">
      <c r="B158" s="37" t="s">
        <v>88</v>
      </c>
      <c r="C158" s="4"/>
      <c r="D158" s="4">
        <f t="shared" si="86"/>
        <v>0</v>
      </c>
      <c r="E158" s="4">
        <f t="shared" si="84"/>
        <v>0</v>
      </c>
      <c r="F158" s="4">
        <f t="shared" si="84"/>
        <v>0</v>
      </c>
      <c r="G158" s="4">
        <f t="shared" si="85"/>
        <v>0</v>
      </c>
      <c r="H158" s="4">
        <f t="shared" si="85"/>
        <v>0</v>
      </c>
      <c r="I158" s="37" t="s">
        <v>60</v>
      </c>
      <c r="J158" s="4"/>
      <c r="K158" s="4">
        <f t="shared" si="87"/>
        <v>0</v>
      </c>
      <c r="L158" s="3">
        <f>F158</f>
        <v>0</v>
      </c>
      <c r="M158" s="3">
        <f>E158</f>
        <v>0</v>
      </c>
      <c r="N158" s="3">
        <f>H158</f>
        <v>0</v>
      </c>
      <c r="O158" s="10">
        <f>G158</f>
        <v>0</v>
      </c>
      <c r="P158" s="8">
        <v>0</v>
      </c>
      <c r="Q158" s="9">
        <v>0</v>
      </c>
      <c r="R158" s="5">
        <f>IF(P158=Q158,0,IF(P158&gt;Q158,1,0))</f>
        <v>0</v>
      </c>
      <c r="S158" s="6">
        <f>IF(P158=Q158,0,IF(Q158&gt;P158,1,0))</f>
        <v>0</v>
      </c>
      <c r="T158" s="8">
        <v>0</v>
      </c>
      <c r="U158" s="9">
        <v>0</v>
      </c>
      <c r="V158" s="5">
        <f>IF(T158=U158,0,IF(T158&gt;U158,1,0))</f>
        <v>0</v>
      </c>
      <c r="W158" s="6">
        <f>IF(T158=U158,0,IF(U158&gt;T158,1,0))</f>
        <v>0</v>
      </c>
      <c r="X158" s="8">
        <v>0</v>
      </c>
      <c r="Y158" s="9">
        <v>0</v>
      </c>
      <c r="Z158" s="5">
        <f>IF(X158=Y158,0,IF(X158&gt;Y158,1,0))</f>
        <v>0</v>
      </c>
      <c r="AA158" s="6">
        <f>IF(X158=Y158,0,IF(Y158&gt;X158,1,0))</f>
        <v>0</v>
      </c>
      <c r="AB158" s="8">
        <v>0</v>
      </c>
      <c r="AC158" s="9">
        <v>0</v>
      </c>
      <c r="AD158" s="5">
        <f>IF(AB158=AC158,0,IF(AB158&gt;AC158,1,0))</f>
        <v>0</v>
      </c>
      <c r="AE158" s="6">
        <f>IF(AB158=AC158,0,IF(AC158&gt;AB158,1,0))</f>
        <v>0</v>
      </c>
      <c r="AF158" s="8">
        <v>0</v>
      </c>
      <c r="AG158" s="9">
        <v>0</v>
      </c>
      <c r="AH158" s="5">
        <f t="shared" si="88"/>
        <v>0</v>
      </c>
      <c r="AI158" s="6">
        <f t="shared" si="89"/>
        <v>0</v>
      </c>
    </row>
    <row r="159" spans="2:35" x14ac:dyDescent="0.35">
      <c r="B159" s="4" t="s">
        <v>64</v>
      </c>
      <c r="C159" s="4"/>
      <c r="D159" s="4">
        <f>SUM(D155:D158)</f>
        <v>0</v>
      </c>
      <c r="E159" s="4"/>
      <c r="F159" s="4"/>
      <c r="G159" s="4"/>
      <c r="H159" s="4"/>
      <c r="I159" s="4"/>
      <c r="J159" s="4"/>
      <c r="K159" s="4">
        <f>SUM(K155:K158)</f>
        <v>0</v>
      </c>
      <c r="L159" s="3"/>
      <c r="M159" s="3"/>
      <c r="N159" s="3"/>
      <c r="O159" s="10"/>
      <c r="P159" s="21"/>
      <c r="Q159" s="22"/>
      <c r="R159" s="5"/>
      <c r="S159" s="6"/>
      <c r="T159" s="21"/>
      <c r="U159" s="22"/>
      <c r="V159" s="5"/>
      <c r="W159" s="6"/>
      <c r="X159" s="21"/>
      <c r="Y159" s="22"/>
      <c r="Z159" s="5"/>
      <c r="AA159" s="6"/>
      <c r="AB159" s="21"/>
      <c r="AC159" s="22"/>
      <c r="AD159" s="5"/>
      <c r="AE159" s="6"/>
      <c r="AF159" s="21"/>
      <c r="AG159" s="22"/>
      <c r="AH159" s="5"/>
      <c r="AI159" s="6"/>
    </row>
    <row r="160" spans="2:35" ht="15" thickBot="1" x14ac:dyDescent="0.4">
      <c r="B160" s="4" t="s">
        <v>61</v>
      </c>
      <c r="C160" s="4"/>
      <c r="D160" s="4"/>
      <c r="E160" s="24">
        <f>IF(SUM(D155:D158)&gt;2,$D$13,IF(SUM(D155:D158)&lt;2,0,IF(G162&gt;H162,$D$13,IF(G162&lt;H162,0,IF(E155&gt;F155,$D$13,0)))))</f>
        <v>0</v>
      </c>
      <c r="F160" s="24"/>
      <c r="G160" s="24"/>
      <c r="H160" s="24"/>
      <c r="I160" s="4" t="s">
        <v>61</v>
      </c>
      <c r="J160" s="24"/>
      <c r="K160" s="4"/>
      <c r="L160" s="1">
        <f>IF(SUM(K155:K158)&gt;2,$D$13,IF(SUM(K155:K158)&lt;2,0,IF(N162&gt;O162,$D$13,IF(N162&lt;O162,0,IF(L155&gt;M155,$D$13,0)))))</f>
        <v>0</v>
      </c>
      <c r="M160" s="1"/>
      <c r="N160" s="1"/>
      <c r="O160" s="6"/>
      <c r="P160" s="12">
        <f>SUM(P155:P158)</f>
        <v>0</v>
      </c>
      <c r="Q160" s="13">
        <f t="shared" ref="Q160:AG160" si="90">SUM(Q155:Q158)</f>
        <v>0</v>
      </c>
      <c r="R160" s="14">
        <f t="shared" si="90"/>
        <v>0</v>
      </c>
      <c r="S160" s="10">
        <f t="shared" si="90"/>
        <v>0</v>
      </c>
      <c r="T160" s="12">
        <f t="shared" si="90"/>
        <v>0</v>
      </c>
      <c r="U160" s="13">
        <f t="shared" si="90"/>
        <v>0</v>
      </c>
      <c r="V160" s="14">
        <f t="shared" si="90"/>
        <v>0</v>
      </c>
      <c r="W160" s="10">
        <f t="shared" si="90"/>
        <v>0</v>
      </c>
      <c r="X160" s="12">
        <f t="shared" si="90"/>
        <v>0</v>
      </c>
      <c r="Y160" s="13">
        <f t="shared" si="90"/>
        <v>0</v>
      </c>
      <c r="Z160" s="14">
        <f t="shared" si="90"/>
        <v>0</v>
      </c>
      <c r="AA160" s="10">
        <f t="shared" si="90"/>
        <v>0</v>
      </c>
      <c r="AB160" s="12">
        <f t="shared" si="90"/>
        <v>0</v>
      </c>
      <c r="AC160" s="13">
        <f t="shared" si="90"/>
        <v>0</v>
      </c>
      <c r="AD160" s="14">
        <f t="shared" si="90"/>
        <v>0</v>
      </c>
      <c r="AE160" s="10">
        <f t="shared" si="90"/>
        <v>0</v>
      </c>
      <c r="AF160" s="12">
        <f t="shared" si="90"/>
        <v>0</v>
      </c>
      <c r="AG160" s="13">
        <f t="shared" si="90"/>
        <v>0</v>
      </c>
      <c r="AH160" s="14"/>
      <c r="AI160" s="10"/>
    </row>
    <row r="161" spans="2:35" x14ac:dyDescent="0.35">
      <c r="B161" s="4" t="s">
        <v>62</v>
      </c>
      <c r="C161" s="4"/>
      <c r="D161" s="4"/>
      <c r="E161" s="25">
        <v>0</v>
      </c>
      <c r="F161" s="24"/>
      <c r="G161" s="24"/>
      <c r="H161" s="24"/>
      <c r="I161" s="4" t="s">
        <v>62</v>
      </c>
      <c r="J161" s="24"/>
      <c r="K161" s="4"/>
      <c r="L161" s="2">
        <v>0</v>
      </c>
      <c r="M161" s="1"/>
      <c r="N161" s="1"/>
      <c r="O161" s="1"/>
    </row>
    <row r="162" spans="2:35" s="45" customFormat="1" x14ac:dyDescent="0.35">
      <c r="B162" s="44" t="s">
        <v>63</v>
      </c>
      <c r="C162" s="44">
        <f>IF(G162+H162&gt;0,1,0)</f>
        <v>0</v>
      </c>
      <c r="D162" s="44"/>
      <c r="E162" s="44">
        <f>SUM(E155:E161)</f>
        <v>0</v>
      </c>
      <c r="F162" s="44">
        <f>SUM(F155:F161)</f>
        <v>0</v>
      </c>
      <c r="G162" s="44">
        <f>SUM(G155:G161)</f>
        <v>0</v>
      </c>
      <c r="H162" s="44">
        <f>SUM(H155:H161)</f>
        <v>0</v>
      </c>
      <c r="I162" s="44" t="s">
        <v>63</v>
      </c>
      <c r="J162" s="44">
        <f>IF(C162=1,1,0)</f>
        <v>0</v>
      </c>
      <c r="K162" s="44"/>
      <c r="L162" s="44">
        <f>SUM(L155:L161)</f>
        <v>0</v>
      </c>
      <c r="M162" s="44">
        <f>SUM(M155:M161)</f>
        <v>0</v>
      </c>
      <c r="N162" s="44">
        <f>SUM(N155:N161)</f>
        <v>0</v>
      </c>
      <c r="O162" s="44">
        <f>SUM(O155:O161)</f>
        <v>0</v>
      </c>
    </row>
    <row r="163" spans="2:35" ht="15" thickBot="1" x14ac:dyDescent="0.4"/>
    <row r="164" spans="2:35" ht="15" thickBot="1" x14ac:dyDescent="0.4">
      <c r="B164" s="56" t="str">
        <f>F4</f>
        <v>Highlands &amp; Islands</v>
      </c>
      <c r="C164" s="57"/>
      <c r="D164" s="57"/>
      <c r="E164" s="57"/>
      <c r="F164" s="57"/>
      <c r="G164" s="57"/>
      <c r="H164" s="58"/>
      <c r="I164" s="56" t="str">
        <f>H4</f>
        <v>West</v>
      </c>
      <c r="J164" s="57"/>
      <c r="K164" s="57"/>
      <c r="L164" s="57"/>
      <c r="M164" s="57"/>
      <c r="N164" s="57"/>
      <c r="O164" s="58"/>
      <c r="P164" s="54" t="s">
        <v>42</v>
      </c>
      <c r="Q164" s="55"/>
      <c r="R164" s="53"/>
      <c r="S164" s="53"/>
      <c r="T164" s="54" t="s">
        <v>43</v>
      </c>
      <c r="U164" s="55"/>
      <c r="V164" s="53"/>
      <c r="W164" s="53"/>
      <c r="X164" s="54" t="s">
        <v>44</v>
      </c>
      <c r="Y164" s="55"/>
      <c r="Z164" s="53"/>
      <c r="AA164" s="53"/>
      <c r="AB164" s="54" t="s">
        <v>45</v>
      </c>
      <c r="AC164" s="55"/>
      <c r="AD164" s="53"/>
      <c r="AE164" s="53"/>
      <c r="AF164" s="54" t="s">
        <v>46</v>
      </c>
      <c r="AG164" s="55"/>
      <c r="AH164" s="53"/>
      <c r="AI164" s="53"/>
    </row>
    <row r="165" spans="2:35" s="26" customFormat="1" ht="50.25" customHeight="1" x14ac:dyDescent="0.35">
      <c r="B165" s="38" t="s">
        <v>47</v>
      </c>
      <c r="C165" s="38" t="s">
        <v>9</v>
      </c>
      <c r="D165" s="38" t="s">
        <v>48</v>
      </c>
      <c r="E165" s="38" t="s">
        <v>49</v>
      </c>
      <c r="F165" s="38" t="s">
        <v>50</v>
      </c>
      <c r="G165" s="38" t="s">
        <v>51</v>
      </c>
      <c r="H165" s="38" t="s">
        <v>52</v>
      </c>
      <c r="I165" s="38" t="s">
        <v>47</v>
      </c>
      <c r="J165" s="38" t="s">
        <v>9</v>
      </c>
      <c r="K165" s="38" t="s">
        <v>48</v>
      </c>
      <c r="L165" s="38" t="s">
        <v>49</v>
      </c>
      <c r="M165" s="38" t="s">
        <v>50</v>
      </c>
      <c r="N165" s="38" t="s">
        <v>51</v>
      </c>
      <c r="O165" s="38" t="s">
        <v>52</v>
      </c>
      <c r="P165" s="39" t="s">
        <v>53</v>
      </c>
      <c r="Q165" s="40" t="s">
        <v>54</v>
      </c>
      <c r="R165" s="41" t="s">
        <v>55</v>
      </c>
      <c r="S165" s="42" t="s">
        <v>56</v>
      </c>
      <c r="T165" s="39" t="s">
        <v>53</v>
      </c>
      <c r="U165" s="40" t="s">
        <v>54</v>
      </c>
      <c r="V165" s="41" t="s">
        <v>55</v>
      </c>
      <c r="W165" s="42" t="s">
        <v>56</v>
      </c>
      <c r="X165" s="39" t="s">
        <v>53</v>
      </c>
      <c r="Y165" s="40" t="s">
        <v>54</v>
      </c>
      <c r="Z165" s="41" t="s">
        <v>55</v>
      </c>
      <c r="AA165" s="42" t="s">
        <v>56</v>
      </c>
      <c r="AB165" s="39" t="s">
        <v>53</v>
      </c>
      <c r="AC165" s="40" t="s">
        <v>54</v>
      </c>
      <c r="AD165" s="41" t="s">
        <v>53</v>
      </c>
      <c r="AE165" s="42" t="s">
        <v>54</v>
      </c>
      <c r="AF165" s="39" t="s">
        <v>53</v>
      </c>
      <c r="AG165" s="40" t="s">
        <v>54</v>
      </c>
      <c r="AH165" s="33" t="s">
        <v>55</v>
      </c>
      <c r="AI165" s="34" t="s">
        <v>56</v>
      </c>
    </row>
    <row r="166" spans="2:35" x14ac:dyDescent="0.35">
      <c r="B166" s="37" t="s">
        <v>127</v>
      </c>
      <c r="C166" s="4"/>
      <c r="D166" s="4">
        <f>IF(E166=3,1,0)</f>
        <v>1</v>
      </c>
      <c r="E166" s="4">
        <f t="shared" ref="E166:F169" si="91">SUM(R166,V166,Z166,AD166,AH166)</f>
        <v>3</v>
      </c>
      <c r="F166" s="4">
        <f t="shared" si="91"/>
        <v>0</v>
      </c>
      <c r="G166" s="4">
        <f t="shared" ref="G166:H169" si="92">SUM(P166,T166,X166,AB166,AF166)</f>
        <v>33</v>
      </c>
      <c r="H166" s="4">
        <f t="shared" si="92"/>
        <v>16</v>
      </c>
      <c r="I166" s="37" t="s">
        <v>128</v>
      </c>
      <c r="J166" s="4"/>
      <c r="K166" s="4">
        <f>IF(L166=3,1,0)</f>
        <v>0</v>
      </c>
      <c r="L166" s="3">
        <f>F166</f>
        <v>0</v>
      </c>
      <c r="M166" s="3">
        <f>E166</f>
        <v>3</v>
      </c>
      <c r="N166" s="3">
        <f>H166</f>
        <v>16</v>
      </c>
      <c r="O166" s="10">
        <f>G166</f>
        <v>33</v>
      </c>
      <c r="P166" s="8">
        <v>11</v>
      </c>
      <c r="Q166" s="9">
        <v>8</v>
      </c>
      <c r="R166" s="5">
        <f>IF(P166=Q166,0,IF(P166&gt;Q166,1,0))</f>
        <v>1</v>
      </c>
      <c r="S166" s="6">
        <f>IF(P166=Q166,0,IF(Q166&gt;P166,1,0))</f>
        <v>0</v>
      </c>
      <c r="T166" s="8">
        <v>11</v>
      </c>
      <c r="U166" s="9">
        <v>5</v>
      </c>
      <c r="V166" s="5">
        <f>IF(T166=U166,0,IF(T166&gt;U166,1,0))</f>
        <v>1</v>
      </c>
      <c r="W166" s="6">
        <f>IF(T166=U166,0,IF(U166&gt;T166,1,0))</f>
        <v>0</v>
      </c>
      <c r="X166" s="8">
        <v>11</v>
      </c>
      <c r="Y166" s="9">
        <v>3</v>
      </c>
      <c r="Z166" s="5">
        <f>IF(X166=Y166,0,IF(X166&gt;Y166,1,0))</f>
        <v>1</v>
      </c>
      <c r="AA166" s="6">
        <f>IF(X166=Y166,0,IF(Y166&gt;X166,1,0))</f>
        <v>0</v>
      </c>
      <c r="AB166" s="8">
        <v>0</v>
      </c>
      <c r="AC166" s="9">
        <v>0</v>
      </c>
      <c r="AD166" s="5">
        <f>IF(AB166=AC166,0,IF(AB166&gt;AC166,1,0))</f>
        <v>0</v>
      </c>
      <c r="AE166" s="6">
        <f>IF(AB166=AC166,0,IF(AC166&gt;AB166,1,0))</f>
        <v>0</v>
      </c>
      <c r="AF166" s="8">
        <v>0</v>
      </c>
      <c r="AG166" s="9">
        <v>0</v>
      </c>
      <c r="AH166" s="5">
        <f>IF(AF166=AG166,0,IF(AF166&gt;AG166,1,0))</f>
        <v>0</v>
      </c>
      <c r="AI166" s="6">
        <f>IF(AF166=AG166,0,IF(AG166&gt;AF166,1,0))</f>
        <v>0</v>
      </c>
    </row>
    <row r="167" spans="2:35" x14ac:dyDescent="0.35">
      <c r="B167" s="37" t="s">
        <v>132</v>
      </c>
      <c r="C167" s="4"/>
      <c r="D167" s="4">
        <f t="shared" ref="D167:D169" si="93">IF(E167=3,1,0)</f>
        <v>0</v>
      </c>
      <c r="E167" s="4">
        <f t="shared" si="91"/>
        <v>0</v>
      </c>
      <c r="F167" s="4">
        <f t="shared" si="91"/>
        <v>3</v>
      </c>
      <c r="G167" s="4">
        <f t="shared" si="92"/>
        <v>16</v>
      </c>
      <c r="H167" s="4">
        <f t="shared" si="92"/>
        <v>33</v>
      </c>
      <c r="I167" s="37" t="s">
        <v>133</v>
      </c>
      <c r="J167" s="4"/>
      <c r="K167" s="4">
        <f t="shared" ref="K167:K169" si="94">IF(L167=3,1,0)</f>
        <v>1</v>
      </c>
      <c r="L167" s="3">
        <f>F167</f>
        <v>3</v>
      </c>
      <c r="M167" s="3">
        <f>E167</f>
        <v>0</v>
      </c>
      <c r="N167" s="3">
        <f>H167</f>
        <v>33</v>
      </c>
      <c r="O167" s="10">
        <f>G167</f>
        <v>16</v>
      </c>
      <c r="P167" s="8">
        <v>3</v>
      </c>
      <c r="Q167" s="9">
        <v>11</v>
      </c>
      <c r="R167" s="5">
        <f>IF(P167=Q167,0,IF(P167&gt;Q167,1,0))</f>
        <v>0</v>
      </c>
      <c r="S167" s="6">
        <f>IF(P167=Q167,0,IF(Q167&gt;P167,1,0))</f>
        <v>1</v>
      </c>
      <c r="T167" s="8">
        <v>6</v>
      </c>
      <c r="U167" s="9">
        <v>11</v>
      </c>
      <c r="V167" s="5">
        <f>IF(T167=U167,0,IF(T167&gt;U167,1,0))</f>
        <v>0</v>
      </c>
      <c r="W167" s="6">
        <f>IF(T167=U167,0,IF(U167&gt;T167,1,0))</f>
        <v>1</v>
      </c>
      <c r="X167" s="8">
        <v>7</v>
      </c>
      <c r="Y167" s="9">
        <v>11</v>
      </c>
      <c r="Z167" s="5">
        <f>IF(X167=Y167,0,IF(X167&gt;Y167,1,0))</f>
        <v>0</v>
      </c>
      <c r="AA167" s="6">
        <f>IF(X167=Y167,0,IF(Y167&gt;X167,1,0))</f>
        <v>1</v>
      </c>
      <c r="AB167" s="8">
        <v>0</v>
      </c>
      <c r="AC167" s="9">
        <v>0</v>
      </c>
      <c r="AD167" s="5">
        <f>IF(AB167=AC167,0,IF(AB167&gt;AC167,1,0))</f>
        <v>0</v>
      </c>
      <c r="AE167" s="6">
        <f>IF(AB167=AC167,0,IF(AC167&gt;AB167,1,0))</f>
        <v>0</v>
      </c>
      <c r="AF167" s="8">
        <v>0</v>
      </c>
      <c r="AG167" s="9">
        <v>0</v>
      </c>
      <c r="AH167" s="5">
        <f t="shared" ref="AH167:AH169" si="95">IF(AF167=AG167,0,IF(AF167&gt;AG167,1,0))</f>
        <v>0</v>
      </c>
      <c r="AI167" s="6">
        <f t="shared" ref="AI167:AI169" si="96">IF(AF167=AG167,0,IF(AG167&gt;AF167,1,0))</f>
        <v>0</v>
      </c>
    </row>
    <row r="168" spans="2:35" x14ac:dyDescent="0.35">
      <c r="B168" s="37" t="s">
        <v>137</v>
      </c>
      <c r="C168" s="4"/>
      <c r="D168" s="4">
        <f t="shared" si="93"/>
        <v>0</v>
      </c>
      <c r="E168" s="4">
        <f t="shared" si="91"/>
        <v>0</v>
      </c>
      <c r="F168" s="4">
        <f t="shared" si="91"/>
        <v>3</v>
      </c>
      <c r="G168" s="4">
        <f t="shared" si="92"/>
        <v>15</v>
      </c>
      <c r="H168" s="4">
        <f t="shared" si="92"/>
        <v>33</v>
      </c>
      <c r="I168" s="37" t="s">
        <v>138</v>
      </c>
      <c r="J168" s="4"/>
      <c r="K168" s="4">
        <f t="shared" si="94"/>
        <v>1</v>
      </c>
      <c r="L168" s="3">
        <f>F168</f>
        <v>3</v>
      </c>
      <c r="M168" s="3">
        <f>E168</f>
        <v>0</v>
      </c>
      <c r="N168" s="3">
        <f>H168</f>
        <v>33</v>
      </c>
      <c r="O168" s="10">
        <f>G168</f>
        <v>15</v>
      </c>
      <c r="P168" s="8">
        <v>6</v>
      </c>
      <c r="Q168" s="9">
        <v>11</v>
      </c>
      <c r="R168" s="5">
        <f>IF(P168=Q168,0,IF(P168&gt;Q168,1,0))</f>
        <v>0</v>
      </c>
      <c r="S168" s="6">
        <f>IF(P168=Q168,0,IF(Q168&gt;P168,1,0))</f>
        <v>1</v>
      </c>
      <c r="T168" s="8">
        <v>4</v>
      </c>
      <c r="U168" s="9">
        <v>11</v>
      </c>
      <c r="V168" s="5">
        <f>IF(T168=U168,0,IF(T168&gt;U168,1,0))</f>
        <v>0</v>
      </c>
      <c r="W168" s="6">
        <f>IF(T168=U168,0,IF(U168&gt;T168,1,0))</f>
        <v>1</v>
      </c>
      <c r="X168" s="8">
        <v>5</v>
      </c>
      <c r="Y168" s="9">
        <v>11</v>
      </c>
      <c r="Z168" s="5">
        <f>IF(X168=Y168,0,IF(X168&gt;Y168,1,0))</f>
        <v>0</v>
      </c>
      <c r="AA168" s="6">
        <f>IF(X168=Y168,0,IF(Y168&gt;X168,1,0))</f>
        <v>1</v>
      </c>
      <c r="AB168" s="8">
        <v>0</v>
      </c>
      <c r="AC168" s="9">
        <v>0</v>
      </c>
      <c r="AD168" s="5">
        <f>IF(AB168=AC168,0,IF(AB168&gt;AC168,1,0))</f>
        <v>0</v>
      </c>
      <c r="AE168" s="6">
        <f>IF(AB168=AC168,0,IF(AC168&gt;AB168,1,0))</f>
        <v>0</v>
      </c>
      <c r="AF168" s="8">
        <v>0</v>
      </c>
      <c r="AG168" s="9">
        <v>0</v>
      </c>
      <c r="AH168" s="5">
        <f t="shared" si="95"/>
        <v>0</v>
      </c>
      <c r="AI168" s="6">
        <f t="shared" si="96"/>
        <v>0</v>
      </c>
    </row>
    <row r="169" spans="2:35" x14ac:dyDescent="0.35">
      <c r="B169" s="37" t="s">
        <v>88</v>
      </c>
      <c r="C169" s="4"/>
      <c r="D169" s="4">
        <f t="shared" si="93"/>
        <v>0</v>
      </c>
      <c r="E169" s="4">
        <f t="shared" si="91"/>
        <v>0</v>
      </c>
      <c r="F169" s="4">
        <f t="shared" si="91"/>
        <v>3</v>
      </c>
      <c r="G169" s="4">
        <f t="shared" si="92"/>
        <v>3</v>
      </c>
      <c r="H169" s="4">
        <f t="shared" si="92"/>
        <v>33</v>
      </c>
      <c r="I169" s="37" t="s">
        <v>143</v>
      </c>
      <c r="J169" s="4"/>
      <c r="K169" s="4">
        <f t="shared" si="94"/>
        <v>1</v>
      </c>
      <c r="L169" s="3">
        <f>F169</f>
        <v>3</v>
      </c>
      <c r="M169" s="3">
        <f>E169</f>
        <v>0</v>
      </c>
      <c r="N169" s="3">
        <f>H169</f>
        <v>33</v>
      </c>
      <c r="O169" s="10">
        <f>G169</f>
        <v>3</v>
      </c>
      <c r="P169" s="8">
        <v>1</v>
      </c>
      <c r="Q169" s="9">
        <v>11</v>
      </c>
      <c r="R169" s="5">
        <f>IF(P169=Q169,0,IF(P169&gt;Q169,1,0))</f>
        <v>0</v>
      </c>
      <c r="S169" s="6">
        <f>IF(P169=Q169,0,IF(Q169&gt;P169,1,0))</f>
        <v>1</v>
      </c>
      <c r="T169" s="8">
        <v>1</v>
      </c>
      <c r="U169" s="9">
        <v>11</v>
      </c>
      <c r="V169" s="5">
        <f>IF(T169=U169,0,IF(T169&gt;U169,1,0))</f>
        <v>0</v>
      </c>
      <c r="W169" s="6">
        <f>IF(T169=U169,0,IF(U169&gt;T169,1,0))</f>
        <v>1</v>
      </c>
      <c r="X169" s="8">
        <v>1</v>
      </c>
      <c r="Y169" s="9">
        <v>11</v>
      </c>
      <c r="Z169" s="5">
        <f>IF(X169=Y169,0,IF(X169&gt;Y169,1,0))</f>
        <v>0</v>
      </c>
      <c r="AA169" s="6">
        <f>IF(X169=Y169,0,IF(Y169&gt;X169,1,0))</f>
        <v>1</v>
      </c>
      <c r="AB169" s="8">
        <v>0</v>
      </c>
      <c r="AC169" s="9">
        <v>0</v>
      </c>
      <c r="AD169" s="5">
        <f>IF(AB169=AC169,0,IF(AB169&gt;AC169,1,0))</f>
        <v>0</v>
      </c>
      <c r="AE169" s="6">
        <f>IF(AB169=AC169,0,IF(AC169&gt;AB169,1,0))</f>
        <v>0</v>
      </c>
      <c r="AF169" s="8">
        <v>0</v>
      </c>
      <c r="AG169" s="9">
        <v>0</v>
      </c>
      <c r="AH169" s="5">
        <f t="shared" si="95"/>
        <v>0</v>
      </c>
      <c r="AI169" s="6">
        <f t="shared" si="96"/>
        <v>0</v>
      </c>
    </row>
    <row r="170" spans="2:35" x14ac:dyDescent="0.35">
      <c r="B170" s="4" t="s">
        <v>64</v>
      </c>
      <c r="C170" s="4"/>
      <c r="D170" s="4">
        <f>SUM(D166:D169)</f>
        <v>1</v>
      </c>
      <c r="E170" s="4"/>
      <c r="F170" s="4"/>
      <c r="G170" s="4"/>
      <c r="H170" s="4"/>
      <c r="I170" s="4"/>
      <c r="J170" s="4"/>
      <c r="K170" s="4">
        <f>SUM(K166:K169)</f>
        <v>3</v>
      </c>
      <c r="L170" s="3"/>
      <c r="M170" s="3"/>
      <c r="N170" s="3"/>
      <c r="O170" s="10"/>
      <c r="P170" s="21"/>
      <c r="Q170" s="22"/>
      <c r="R170" s="5"/>
      <c r="S170" s="6"/>
      <c r="T170" s="21"/>
      <c r="U170" s="22"/>
      <c r="V170" s="5"/>
      <c r="W170" s="6"/>
      <c r="X170" s="21"/>
      <c r="Y170" s="22"/>
      <c r="Z170" s="5"/>
      <c r="AA170" s="6"/>
      <c r="AB170" s="21"/>
      <c r="AC170" s="22"/>
      <c r="AD170" s="5"/>
      <c r="AE170" s="6"/>
      <c r="AF170" s="21"/>
      <c r="AG170" s="22"/>
      <c r="AH170" s="5"/>
      <c r="AI170" s="6"/>
    </row>
    <row r="171" spans="2:35" ht="15" thickBot="1" x14ac:dyDescent="0.4">
      <c r="B171" s="4" t="s">
        <v>61</v>
      </c>
      <c r="C171" s="4"/>
      <c r="D171" s="4"/>
      <c r="E171" s="24">
        <f>IF(SUM(D166:D169)&gt;2,$D$13,IF(SUM(D166:D169)&lt;2,0,IF(G173&gt;H173,$D$13,IF(G173&lt;H173,0,IF(E166&gt;F166,$D$13,0)))))</f>
        <v>0</v>
      </c>
      <c r="F171" s="24"/>
      <c r="G171" s="24"/>
      <c r="H171" s="24"/>
      <c r="I171" s="4" t="s">
        <v>61</v>
      </c>
      <c r="J171" s="24"/>
      <c r="K171" s="4"/>
      <c r="L171" s="1">
        <f>IF(SUM(K166:K169)&gt;2,$D$13,IF(SUM(K166:K169)&lt;2,0,IF(N173&gt;O173,$D$13,IF(N173&lt;O173,0,IF(L166&gt;M166,$D$13,0)))))</f>
        <v>4</v>
      </c>
      <c r="M171" s="1"/>
      <c r="N171" s="1"/>
      <c r="O171" s="6"/>
      <c r="P171" s="12">
        <f>SUM(P166:P169)</f>
        <v>21</v>
      </c>
      <c r="Q171" s="13">
        <f t="shared" ref="Q171:AG171" si="97">SUM(Q166:Q169)</f>
        <v>41</v>
      </c>
      <c r="R171" s="14">
        <f t="shared" si="97"/>
        <v>1</v>
      </c>
      <c r="S171" s="10">
        <f t="shared" si="97"/>
        <v>3</v>
      </c>
      <c r="T171" s="12">
        <f t="shared" si="97"/>
        <v>22</v>
      </c>
      <c r="U171" s="13">
        <f t="shared" si="97"/>
        <v>38</v>
      </c>
      <c r="V171" s="14">
        <f t="shared" si="97"/>
        <v>1</v>
      </c>
      <c r="W171" s="10">
        <f t="shared" si="97"/>
        <v>3</v>
      </c>
      <c r="X171" s="12">
        <f t="shared" si="97"/>
        <v>24</v>
      </c>
      <c r="Y171" s="13">
        <f t="shared" si="97"/>
        <v>36</v>
      </c>
      <c r="Z171" s="14">
        <f t="shared" si="97"/>
        <v>1</v>
      </c>
      <c r="AA171" s="10">
        <f t="shared" si="97"/>
        <v>3</v>
      </c>
      <c r="AB171" s="12">
        <f t="shared" si="97"/>
        <v>0</v>
      </c>
      <c r="AC171" s="13">
        <f t="shared" si="97"/>
        <v>0</v>
      </c>
      <c r="AD171" s="14">
        <f t="shared" si="97"/>
        <v>0</v>
      </c>
      <c r="AE171" s="10">
        <f t="shared" si="97"/>
        <v>0</v>
      </c>
      <c r="AF171" s="12">
        <f t="shared" si="97"/>
        <v>0</v>
      </c>
      <c r="AG171" s="13">
        <f t="shared" si="97"/>
        <v>0</v>
      </c>
      <c r="AH171" s="14"/>
      <c r="AI171" s="10"/>
    </row>
    <row r="172" spans="2:35" x14ac:dyDescent="0.35">
      <c r="B172" s="4" t="s">
        <v>62</v>
      </c>
      <c r="C172" s="4"/>
      <c r="D172" s="4"/>
      <c r="E172" s="25">
        <v>0</v>
      </c>
      <c r="F172" s="24"/>
      <c r="G172" s="24"/>
      <c r="H172" s="24"/>
      <c r="I172" s="4" t="s">
        <v>62</v>
      </c>
      <c r="J172" s="24"/>
      <c r="K172" s="4"/>
      <c r="L172" s="2">
        <v>0</v>
      </c>
      <c r="M172" s="1"/>
      <c r="N172" s="1"/>
      <c r="O172" s="1"/>
    </row>
    <row r="173" spans="2:35" s="45" customFormat="1" x14ac:dyDescent="0.35">
      <c r="B173" s="44" t="s">
        <v>63</v>
      </c>
      <c r="C173" s="44">
        <f>IF(G173+H173&gt;0,1,0)</f>
        <v>1</v>
      </c>
      <c r="D173" s="44"/>
      <c r="E173" s="44">
        <f>SUM(E166:E172)</f>
        <v>3</v>
      </c>
      <c r="F173" s="44">
        <f>SUM(F166:F172)</f>
        <v>9</v>
      </c>
      <c r="G173" s="44">
        <f>SUM(G166:G172)</f>
        <v>67</v>
      </c>
      <c r="H173" s="44">
        <f>SUM(H166:H172)</f>
        <v>115</v>
      </c>
      <c r="I173" s="44" t="s">
        <v>63</v>
      </c>
      <c r="J173" s="44">
        <f>IF(C173=1,1,0)</f>
        <v>1</v>
      </c>
      <c r="K173" s="44"/>
      <c r="L173" s="44">
        <f>SUM(L166:L172)</f>
        <v>13</v>
      </c>
      <c r="M173" s="44">
        <f>SUM(M166:M172)</f>
        <v>3</v>
      </c>
      <c r="N173" s="44">
        <f>SUM(N166:N172)</f>
        <v>115</v>
      </c>
      <c r="O173" s="44">
        <f>SUM(O166:O172)</f>
        <v>67</v>
      </c>
    </row>
    <row r="174" spans="2:35" ht="15" thickBot="1" x14ac:dyDescent="0.4"/>
    <row r="175" spans="2:35" ht="15" thickBot="1" x14ac:dyDescent="0.4">
      <c r="B175" s="56" t="str">
        <f>G4</f>
        <v>Tayside &amp; Fife</v>
      </c>
      <c r="C175" s="57"/>
      <c r="D175" s="57"/>
      <c r="E175" s="57"/>
      <c r="F175" s="57"/>
      <c r="G175" s="57"/>
      <c r="H175" s="58"/>
      <c r="I175" s="56" t="str">
        <f>H4</f>
        <v>West</v>
      </c>
      <c r="J175" s="57"/>
      <c r="K175" s="57"/>
      <c r="L175" s="57"/>
      <c r="M175" s="57"/>
      <c r="N175" s="57"/>
      <c r="O175" s="58"/>
      <c r="P175" s="54" t="s">
        <v>42</v>
      </c>
      <c r="Q175" s="55"/>
      <c r="R175" s="53"/>
      <c r="S175" s="53"/>
      <c r="T175" s="54" t="s">
        <v>43</v>
      </c>
      <c r="U175" s="55"/>
      <c r="V175" s="53"/>
      <c r="W175" s="53"/>
      <c r="X175" s="54" t="s">
        <v>44</v>
      </c>
      <c r="Y175" s="55"/>
      <c r="Z175" s="53"/>
      <c r="AA175" s="53"/>
      <c r="AB175" s="54" t="s">
        <v>45</v>
      </c>
      <c r="AC175" s="55"/>
      <c r="AD175" s="53"/>
      <c r="AE175" s="53"/>
      <c r="AF175" s="54" t="s">
        <v>46</v>
      </c>
      <c r="AG175" s="55"/>
      <c r="AH175" s="53"/>
      <c r="AI175" s="53"/>
    </row>
    <row r="176" spans="2:35" s="26" customFormat="1" ht="50.25" customHeight="1" x14ac:dyDescent="0.35">
      <c r="B176" s="38" t="s">
        <v>47</v>
      </c>
      <c r="C176" s="38" t="s">
        <v>9</v>
      </c>
      <c r="D176" s="38" t="s">
        <v>48</v>
      </c>
      <c r="E176" s="38" t="s">
        <v>49</v>
      </c>
      <c r="F176" s="38" t="s">
        <v>50</v>
      </c>
      <c r="G176" s="38" t="s">
        <v>51</v>
      </c>
      <c r="H176" s="38" t="s">
        <v>52</v>
      </c>
      <c r="I176" s="38" t="s">
        <v>47</v>
      </c>
      <c r="J176" s="38" t="s">
        <v>9</v>
      </c>
      <c r="K176" s="38" t="s">
        <v>48</v>
      </c>
      <c r="L176" s="38" t="s">
        <v>49</v>
      </c>
      <c r="M176" s="38" t="s">
        <v>50</v>
      </c>
      <c r="N176" s="38" t="s">
        <v>51</v>
      </c>
      <c r="O176" s="38" t="s">
        <v>52</v>
      </c>
      <c r="P176" s="39" t="s">
        <v>53</v>
      </c>
      <c r="Q176" s="40" t="s">
        <v>54</v>
      </c>
      <c r="R176" s="41" t="s">
        <v>55</v>
      </c>
      <c r="S176" s="42" t="s">
        <v>56</v>
      </c>
      <c r="T176" s="39" t="s">
        <v>53</v>
      </c>
      <c r="U176" s="40" t="s">
        <v>54</v>
      </c>
      <c r="V176" s="41" t="s">
        <v>55</v>
      </c>
      <c r="W176" s="42" t="s">
        <v>56</v>
      </c>
      <c r="X176" s="39" t="s">
        <v>53</v>
      </c>
      <c r="Y176" s="40" t="s">
        <v>54</v>
      </c>
      <c r="Z176" s="41" t="s">
        <v>55</v>
      </c>
      <c r="AA176" s="42" t="s">
        <v>56</v>
      </c>
      <c r="AB176" s="39" t="s">
        <v>53</v>
      </c>
      <c r="AC176" s="40" t="s">
        <v>54</v>
      </c>
      <c r="AD176" s="41" t="s">
        <v>53</v>
      </c>
      <c r="AE176" s="42" t="s">
        <v>54</v>
      </c>
      <c r="AF176" s="39" t="s">
        <v>53</v>
      </c>
      <c r="AG176" s="40" t="s">
        <v>54</v>
      </c>
      <c r="AH176" s="33" t="s">
        <v>55</v>
      </c>
      <c r="AI176" s="34" t="s">
        <v>56</v>
      </c>
    </row>
    <row r="177" spans="2:35" x14ac:dyDescent="0.35">
      <c r="B177" s="37" t="s">
        <v>57</v>
      </c>
      <c r="C177" s="4"/>
      <c r="D177" s="4">
        <f>IF(E177=3,1,0)</f>
        <v>0</v>
      </c>
      <c r="E177" s="4">
        <f t="shared" ref="E177:F180" si="98">SUM(R177,V177,Z177,AD177,AH177)</f>
        <v>0</v>
      </c>
      <c r="F177" s="4">
        <f t="shared" si="98"/>
        <v>0</v>
      </c>
      <c r="G177" s="4">
        <f t="shared" ref="G177:H180" si="99">SUM(P177,T177,X177,AB177,AF177)</f>
        <v>0</v>
      </c>
      <c r="H177" s="4">
        <f t="shared" si="99"/>
        <v>0</v>
      </c>
      <c r="I177" s="37" t="s">
        <v>57</v>
      </c>
      <c r="J177" s="4"/>
      <c r="K177" s="4">
        <f>IF(L177=3,1,0)</f>
        <v>0</v>
      </c>
      <c r="L177" s="3">
        <f>F177</f>
        <v>0</v>
      </c>
      <c r="M177" s="3">
        <f>E177</f>
        <v>0</v>
      </c>
      <c r="N177" s="3">
        <f>H177</f>
        <v>0</v>
      </c>
      <c r="O177" s="10">
        <f>G177</f>
        <v>0</v>
      </c>
      <c r="P177" s="8">
        <v>0</v>
      </c>
      <c r="Q177" s="9">
        <v>0</v>
      </c>
      <c r="R177" s="5">
        <f>IF(P177=Q177,0,IF(P177&gt;Q177,1,0))</f>
        <v>0</v>
      </c>
      <c r="S177" s="6">
        <f>IF(P177=Q177,0,IF(Q177&gt;P177,1,0))</f>
        <v>0</v>
      </c>
      <c r="T177" s="8">
        <v>0</v>
      </c>
      <c r="U177" s="9">
        <v>0</v>
      </c>
      <c r="V177" s="5">
        <f>IF(T177=U177,0,IF(T177&gt;U177,1,0))</f>
        <v>0</v>
      </c>
      <c r="W177" s="6">
        <f>IF(T177=U177,0,IF(U177&gt;T177,1,0))</f>
        <v>0</v>
      </c>
      <c r="X177" s="8">
        <v>0</v>
      </c>
      <c r="Y177" s="9">
        <v>0</v>
      </c>
      <c r="Z177" s="5">
        <f>IF(X177=Y177,0,IF(X177&gt;Y177,1,0))</f>
        <v>0</v>
      </c>
      <c r="AA177" s="6">
        <f>IF(X177=Y177,0,IF(Y177&gt;X177,1,0))</f>
        <v>0</v>
      </c>
      <c r="AB177" s="8">
        <v>0</v>
      </c>
      <c r="AC177" s="9">
        <v>0</v>
      </c>
      <c r="AD177" s="5">
        <f>IF(AB177=AC177,0,IF(AB177&gt;AC177,1,0))</f>
        <v>0</v>
      </c>
      <c r="AE177" s="6">
        <f>IF(AB177=AC177,0,IF(AC177&gt;AB177,1,0))</f>
        <v>0</v>
      </c>
      <c r="AF177" s="8">
        <v>0</v>
      </c>
      <c r="AG177" s="9">
        <v>0</v>
      </c>
      <c r="AH177" s="5">
        <f>IF(AF177=AG177,0,IF(AF177&gt;AG177,1,0))</f>
        <v>0</v>
      </c>
      <c r="AI177" s="6">
        <f>IF(AF177=AG177,0,IF(AG177&gt;AF177,1,0))</f>
        <v>0</v>
      </c>
    </row>
    <row r="178" spans="2:35" x14ac:dyDescent="0.35">
      <c r="B178" s="37" t="s">
        <v>58</v>
      </c>
      <c r="C178" s="4"/>
      <c r="D178" s="4">
        <f t="shared" ref="D178:D180" si="100">IF(E178=3,1,0)</f>
        <v>0</v>
      </c>
      <c r="E178" s="4">
        <f t="shared" si="98"/>
        <v>0</v>
      </c>
      <c r="F178" s="4">
        <f t="shared" si="98"/>
        <v>0</v>
      </c>
      <c r="G178" s="4">
        <f t="shared" si="99"/>
        <v>0</v>
      </c>
      <c r="H178" s="4">
        <f t="shared" si="99"/>
        <v>0</v>
      </c>
      <c r="I178" s="37" t="s">
        <v>58</v>
      </c>
      <c r="J178" s="4"/>
      <c r="K178" s="4">
        <f t="shared" ref="K178:K180" si="101">IF(L178=3,1,0)</f>
        <v>0</v>
      </c>
      <c r="L178" s="3">
        <f>F178</f>
        <v>0</v>
      </c>
      <c r="M178" s="3">
        <f>E178</f>
        <v>0</v>
      </c>
      <c r="N178" s="3">
        <f>H178</f>
        <v>0</v>
      </c>
      <c r="O178" s="10">
        <f>G178</f>
        <v>0</v>
      </c>
      <c r="P178" s="8">
        <v>0</v>
      </c>
      <c r="Q178" s="9">
        <v>0</v>
      </c>
      <c r="R178" s="5">
        <f>IF(P178=Q178,0,IF(P178&gt;Q178,1,0))</f>
        <v>0</v>
      </c>
      <c r="S178" s="6">
        <f>IF(P178=Q178,0,IF(Q178&gt;P178,1,0))</f>
        <v>0</v>
      </c>
      <c r="T178" s="8">
        <v>0</v>
      </c>
      <c r="U178" s="9">
        <v>0</v>
      </c>
      <c r="V178" s="5">
        <f>IF(T178=U178,0,IF(T178&gt;U178,1,0))</f>
        <v>0</v>
      </c>
      <c r="W178" s="6">
        <f>IF(T178=U178,0,IF(U178&gt;T178,1,0))</f>
        <v>0</v>
      </c>
      <c r="X178" s="8">
        <v>0</v>
      </c>
      <c r="Y178" s="9">
        <v>0</v>
      </c>
      <c r="Z178" s="5">
        <f>IF(X178=Y178,0,IF(X178&gt;Y178,1,0))</f>
        <v>0</v>
      </c>
      <c r="AA178" s="6">
        <f>IF(X178=Y178,0,IF(Y178&gt;X178,1,0))</f>
        <v>0</v>
      </c>
      <c r="AB178" s="8">
        <v>0</v>
      </c>
      <c r="AC178" s="9">
        <v>0</v>
      </c>
      <c r="AD178" s="5">
        <f>IF(AB178=AC178,0,IF(AB178&gt;AC178,1,0))</f>
        <v>0</v>
      </c>
      <c r="AE178" s="6">
        <f>IF(AB178=AC178,0,IF(AC178&gt;AB178,1,0))</f>
        <v>0</v>
      </c>
      <c r="AF178" s="8">
        <v>0</v>
      </c>
      <c r="AG178" s="9">
        <v>0</v>
      </c>
      <c r="AH178" s="5">
        <f t="shared" ref="AH178:AH180" si="102">IF(AF178=AG178,0,IF(AF178&gt;AG178,1,0))</f>
        <v>0</v>
      </c>
      <c r="AI178" s="6">
        <f t="shared" ref="AI178:AI180" si="103">IF(AF178=AG178,0,IF(AG178&gt;AF178,1,0))</f>
        <v>0</v>
      </c>
    </row>
    <row r="179" spans="2:35" x14ac:dyDescent="0.35">
      <c r="B179" s="37" t="s">
        <v>59</v>
      </c>
      <c r="C179" s="4"/>
      <c r="D179" s="4">
        <f t="shared" si="100"/>
        <v>0</v>
      </c>
      <c r="E179" s="4">
        <f t="shared" si="98"/>
        <v>0</v>
      </c>
      <c r="F179" s="4">
        <f t="shared" si="98"/>
        <v>0</v>
      </c>
      <c r="G179" s="4">
        <f t="shared" si="99"/>
        <v>0</v>
      </c>
      <c r="H179" s="4">
        <f t="shared" si="99"/>
        <v>0</v>
      </c>
      <c r="I179" s="37" t="s">
        <v>59</v>
      </c>
      <c r="J179" s="4"/>
      <c r="K179" s="4">
        <f t="shared" si="101"/>
        <v>0</v>
      </c>
      <c r="L179" s="3">
        <f>F179</f>
        <v>0</v>
      </c>
      <c r="M179" s="3">
        <f>E179</f>
        <v>0</v>
      </c>
      <c r="N179" s="3">
        <f>H179</f>
        <v>0</v>
      </c>
      <c r="O179" s="10">
        <f>G179</f>
        <v>0</v>
      </c>
      <c r="P179" s="8">
        <v>0</v>
      </c>
      <c r="Q179" s="9">
        <v>0</v>
      </c>
      <c r="R179" s="5">
        <f>IF(P179=Q179,0,IF(P179&gt;Q179,1,0))</f>
        <v>0</v>
      </c>
      <c r="S179" s="6">
        <f>IF(P179=Q179,0,IF(Q179&gt;P179,1,0))</f>
        <v>0</v>
      </c>
      <c r="T179" s="8">
        <v>0</v>
      </c>
      <c r="U179" s="9">
        <v>0</v>
      </c>
      <c r="V179" s="5">
        <f>IF(T179=U179,0,IF(T179&gt;U179,1,0))</f>
        <v>0</v>
      </c>
      <c r="W179" s="6">
        <f>IF(T179=U179,0,IF(U179&gt;T179,1,0))</f>
        <v>0</v>
      </c>
      <c r="X179" s="8">
        <v>0</v>
      </c>
      <c r="Y179" s="9">
        <v>0</v>
      </c>
      <c r="Z179" s="5">
        <f>IF(X179=Y179,0,IF(X179&gt;Y179,1,0))</f>
        <v>0</v>
      </c>
      <c r="AA179" s="6">
        <f>IF(X179=Y179,0,IF(Y179&gt;X179,1,0))</f>
        <v>0</v>
      </c>
      <c r="AB179" s="8">
        <v>0</v>
      </c>
      <c r="AC179" s="9">
        <v>0</v>
      </c>
      <c r="AD179" s="5">
        <f>IF(AB179=AC179,0,IF(AB179&gt;AC179,1,0))</f>
        <v>0</v>
      </c>
      <c r="AE179" s="6">
        <f>IF(AB179=AC179,0,IF(AC179&gt;AB179,1,0))</f>
        <v>0</v>
      </c>
      <c r="AF179" s="8">
        <v>0</v>
      </c>
      <c r="AG179" s="9">
        <v>0</v>
      </c>
      <c r="AH179" s="5">
        <f t="shared" si="102"/>
        <v>0</v>
      </c>
      <c r="AI179" s="6">
        <f t="shared" si="103"/>
        <v>0</v>
      </c>
    </row>
    <row r="180" spans="2:35" x14ac:dyDescent="0.35">
      <c r="B180" s="37" t="s">
        <v>60</v>
      </c>
      <c r="C180" s="4"/>
      <c r="D180" s="4">
        <f t="shared" si="100"/>
        <v>0</v>
      </c>
      <c r="E180" s="4">
        <f t="shared" si="98"/>
        <v>0</v>
      </c>
      <c r="F180" s="4">
        <f t="shared" si="98"/>
        <v>0</v>
      </c>
      <c r="G180" s="4">
        <f t="shared" si="99"/>
        <v>0</v>
      </c>
      <c r="H180" s="4">
        <f t="shared" si="99"/>
        <v>0</v>
      </c>
      <c r="I180" s="37" t="s">
        <v>60</v>
      </c>
      <c r="J180" s="4"/>
      <c r="K180" s="4">
        <f t="shared" si="101"/>
        <v>0</v>
      </c>
      <c r="L180" s="3">
        <f>F180</f>
        <v>0</v>
      </c>
      <c r="M180" s="3">
        <f>E180</f>
        <v>0</v>
      </c>
      <c r="N180" s="3">
        <f>H180</f>
        <v>0</v>
      </c>
      <c r="O180" s="10">
        <f>G180</f>
        <v>0</v>
      </c>
      <c r="P180" s="8">
        <v>0</v>
      </c>
      <c r="Q180" s="9">
        <v>0</v>
      </c>
      <c r="R180" s="5">
        <f>IF(P180=Q180,0,IF(P180&gt;Q180,1,0))</f>
        <v>0</v>
      </c>
      <c r="S180" s="6">
        <f>IF(P180=Q180,0,IF(Q180&gt;P180,1,0))</f>
        <v>0</v>
      </c>
      <c r="T180" s="8">
        <v>0</v>
      </c>
      <c r="U180" s="9">
        <v>0</v>
      </c>
      <c r="V180" s="5">
        <f>IF(T180=U180,0,IF(T180&gt;U180,1,0))</f>
        <v>0</v>
      </c>
      <c r="W180" s="6">
        <f>IF(T180=U180,0,IF(U180&gt;T180,1,0))</f>
        <v>0</v>
      </c>
      <c r="X180" s="8">
        <v>0</v>
      </c>
      <c r="Y180" s="9">
        <v>0</v>
      </c>
      <c r="Z180" s="5">
        <f>IF(X180=Y180,0,IF(X180&gt;Y180,1,0))</f>
        <v>0</v>
      </c>
      <c r="AA180" s="6">
        <f>IF(X180=Y180,0,IF(Y180&gt;X180,1,0))</f>
        <v>0</v>
      </c>
      <c r="AB180" s="8">
        <v>0</v>
      </c>
      <c r="AC180" s="9">
        <v>0</v>
      </c>
      <c r="AD180" s="5">
        <f>IF(AB180=AC180,0,IF(AB180&gt;AC180,1,0))</f>
        <v>0</v>
      </c>
      <c r="AE180" s="6">
        <f>IF(AB180=AC180,0,IF(AC180&gt;AB180,1,0))</f>
        <v>0</v>
      </c>
      <c r="AF180" s="8">
        <v>0</v>
      </c>
      <c r="AG180" s="9">
        <v>0</v>
      </c>
      <c r="AH180" s="5">
        <f t="shared" si="102"/>
        <v>0</v>
      </c>
      <c r="AI180" s="6">
        <f t="shared" si="103"/>
        <v>0</v>
      </c>
    </row>
    <row r="181" spans="2:35" x14ac:dyDescent="0.35">
      <c r="B181" s="4" t="s">
        <v>64</v>
      </c>
      <c r="C181" s="4"/>
      <c r="D181" s="4">
        <f>SUM(D177:D180)</f>
        <v>0</v>
      </c>
      <c r="E181" s="4"/>
      <c r="F181" s="4"/>
      <c r="G181" s="4"/>
      <c r="H181" s="4"/>
      <c r="I181" s="4"/>
      <c r="J181" s="4"/>
      <c r="K181" s="4">
        <f>SUM(K177:K180)</f>
        <v>0</v>
      </c>
      <c r="L181" s="3"/>
      <c r="M181" s="3"/>
      <c r="N181" s="3"/>
      <c r="O181" s="10"/>
      <c r="P181" s="21"/>
      <c r="Q181" s="22"/>
      <c r="R181" s="5"/>
      <c r="S181" s="6"/>
      <c r="T181" s="21"/>
      <c r="U181" s="22"/>
      <c r="V181" s="5"/>
      <c r="W181" s="6"/>
      <c r="X181" s="21"/>
      <c r="Y181" s="22"/>
      <c r="Z181" s="5"/>
      <c r="AA181" s="6"/>
      <c r="AB181" s="21"/>
      <c r="AC181" s="22"/>
      <c r="AD181" s="5"/>
      <c r="AE181" s="6"/>
      <c r="AF181" s="21"/>
      <c r="AG181" s="22"/>
      <c r="AH181" s="5"/>
      <c r="AI181" s="6"/>
    </row>
    <row r="182" spans="2:35" ht="15" thickBot="1" x14ac:dyDescent="0.4">
      <c r="B182" s="4" t="s">
        <v>61</v>
      </c>
      <c r="C182" s="4"/>
      <c r="D182" s="4"/>
      <c r="E182" s="24">
        <f>IF(SUM(D177:D180)&gt;2,$D$13,IF(SUM(D177:D180)&lt;2,0,IF(G184&gt;H184,$D$13,IF(G184&lt;H184,0,IF(E177&gt;F177,$D$13,0)))))</f>
        <v>0</v>
      </c>
      <c r="F182" s="24"/>
      <c r="G182" s="24"/>
      <c r="H182" s="24"/>
      <c r="I182" s="4" t="s">
        <v>61</v>
      </c>
      <c r="J182" s="24"/>
      <c r="K182" s="4"/>
      <c r="L182" s="1">
        <f>IF(SUM(K177:K180)&gt;2,$D$13,IF(SUM(K177:K180)&lt;2,0,IF(N184&gt;O184,$D$13,IF(N184&lt;O184,0,IF(L177&gt;M177,$D$13,0)))))</f>
        <v>0</v>
      </c>
      <c r="M182" s="1"/>
      <c r="N182" s="1"/>
      <c r="O182" s="6"/>
      <c r="P182" s="12">
        <f>SUM(P177:P180)</f>
        <v>0</v>
      </c>
      <c r="Q182" s="13">
        <f t="shared" ref="Q182:AG182" si="104">SUM(Q177:Q180)</f>
        <v>0</v>
      </c>
      <c r="R182" s="14">
        <f t="shared" si="104"/>
        <v>0</v>
      </c>
      <c r="S182" s="10">
        <f t="shared" si="104"/>
        <v>0</v>
      </c>
      <c r="T182" s="12">
        <f t="shared" si="104"/>
        <v>0</v>
      </c>
      <c r="U182" s="13">
        <f t="shared" si="104"/>
        <v>0</v>
      </c>
      <c r="V182" s="14">
        <f t="shared" si="104"/>
        <v>0</v>
      </c>
      <c r="W182" s="10">
        <f t="shared" si="104"/>
        <v>0</v>
      </c>
      <c r="X182" s="12">
        <f t="shared" si="104"/>
        <v>0</v>
      </c>
      <c r="Y182" s="13">
        <f t="shared" si="104"/>
        <v>0</v>
      </c>
      <c r="Z182" s="14">
        <f t="shared" si="104"/>
        <v>0</v>
      </c>
      <c r="AA182" s="10">
        <f t="shared" si="104"/>
        <v>0</v>
      </c>
      <c r="AB182" s="12">
        <f t="shared" si="104"/>
        <v>0</v>
      </c>
      <c r="AC182" s="13">
        <f t="shared" si="104"/>
        <v>0</v>
      </c>
      <c r="AD182" s="14">
        <f t="shared" si="104"/>
        <v>0</v>
      </c>
      <c r="AE182" s="10">
        <f t="shared" si="104"/>
        <v>0</v>
      </c>
      <c r="AF182" s="12">
        <f t="shared" si="104"/>
        <v>0</v>
      </c>
      <c r="AG182" s="13">
        <f t="shared" si="104"/>
        <v>0</v>
      </c>
      <c r="AH182" s="14"/>
      <c r="AI182" s="10"/>
    </row>
    <row r="183" spans="2:35" x14ac:dyDescent="0.35">
      <c r="B183" s="4" t="s">
        <v>62</v>
      </c>
      <c r="C183" s="4"/>
      <c r="D183" s="4"/>
      <c r="E183" s="25">
        <v>0</v>
      </c>
      <c r="F183" s="24"/>
      <c r="G183" s="24"/>
      <c r="H183" s="24"/>
      <c r="I183" s="4" t="s">
        <v>62</v>
      </c>
      <c r="J183" s="24"/>
      <c r="K183" s="4"/>
      <c r="L183" s="2">
        <v>0</v>
      </c>
      <c r="M183" s="1"/>
      <c r="N183" s="1"/>
      <c r="O183" s="1"/>
    </row>
    <row r="184" spans="2:35" s="45" customFormat="1" x14ac:dyDescent="0.35">
      <c r="B184" s="44" t="s">
        <v>63</v>
      </c>
      <c r="C184" s="44">
        <f>IF(G184+H184&gt;0,1,0)</f>
        <v>0</v>
      </c>
      <c r="D184" s="44"/>
      <c r="E184" s="44">
        <f>SUM(E177:E183)</f>
        <v>0</v>
      </c>
      <c r="F184" s="44">
        <f>SUM(F177:F183)</f>
        <v>0</v>
      </c>
      <c r="G184" s="44">
        <f>SUM(G177:G183)</f>
        <v>0</v>
      </c>
      <c r="H184" s="44">
        <f>SUM(H177:H183)</f>
        <v>0</v>
      </c>
      <c r="I184" s="44" t="s">
        <v>63</v>
      </c>
      <c r="J184" s="44">
        <f>IF(C184=1,1,0)</f>
        <v>0</v>
      </c>
      <c r="K184" s="44"/>
      <c r="L184" s="44">
        <f>SUM(L177:L183)</f>
        <v>0</v>
      </c>
      <c r="M184" s="44">
        <f>SUM(M177:M183)</f>
        <v>0</v>
      </c>
      <c r="N184" s="44">
        <f>SUM(N177:N183)</f>
        <v>0</v>
      </c>
      <c r="O184" s="44">
        <f>SUM(O177:O183)</f>
        <v>0</v>
      </c>
    </row>
  </sheetData>
  <mergeCells count="180">
    <mergeCell ref="X175:Y175"/>
    <mergeCell ref="Z175:AA175"/>
    <mergeCell ref="AB175:AC175"/>
    <mergeCell ref="AD175:AE175"/>
    <mergeCell ref="AF175:AG175"/>
    <mergeCell ref="AH175:AI175"/>
    <mergeCell ref="B175:H175"/>
    <mergeCell ref="I175:O175"/>
    <mergeCell ref="P175:Q175"/>
    <mergeCell ref="R175:S175"/>
    <mergeCell ref="T175:U175"/>
    <mergeCell ref="V175:W175"/>
    <mergeCell ref="X164:Y164"/>
    <mergeCell ref="Z164:AA164"/>
    <mergeCell ref="AB164:AC164"/>
    <mergeCell ref="AD164:AE164"/>
    <mergeCell ref="AF164:AG164"/>
    <mergeCell ref="AH164:AI164"/>
    <mergeCell ref="B164:H164"/>
    <mergeCell ref="I164:O164"/>
    <mergeCell ref="P164:Q164"/>
    <mergeCell ref="R164:S164"/>
    <mergeCell ref="T164:U164"/>
    <mergeCell ref="V164:W164"/>
    <mergeCell ref="X153:Y153"/>
    <mergeCell ref="Z153:AA153"/>
    <mergeCell ref="AB153:AC153"/>
    <mergeCell ref="AD153:AE153"/>
    <mergeCell ref="AF153:AG153"/>
    <mergeCell ref="AH153:AI153"/>
    <mergeCell ref="B153:H153"/>
    <mergeCell ref="I153:O153"/>
    <mergeCell ref="P153:Q153"/>
    <mergeCell ref="R153:S153"/>
    <mergeCell ref="T153:U153"/>
    <mergeCell ref="V153:W153"/>
    <mergeCell ref="X142:Y142"/>
    <mergeCell ref="Z142:AA142"/>
    <mergeCell ref="AB142:AC142"/>
    <mergeCell ref="AD142:AE142"/>
    <mergeCell ref="AF142:AG142"/>
    <mergeCell ref="AH142:AI142"/>
    <mergeCell ref="B142:H142"/>
    <mergeCell ref="I142:O142"/>
    <mergeCell ref="P142:Q142"/>
    <mergeCell ref="R142:S142"/>
    <mergeCell ref="T142:U142"/>
    <mergeCell ref="V142:W142"/>
    <mergeCell ref="X131:Y131"/>
    <mergeCell ref="Z131:AA131"/>
    <mergeCell ref="AB131:AC131"/>
    <mergeCell ref="AD131:AE131"/>
    <mergeCell ref="AF131:AG131"/>
    <mergeCell ref="AH131:AI131"/>
    <mergeCell ref="B131:H131"/>
    <mergeCell ref="I131:O131"/>
    <mergeCell ref="P131:Q131"/>
    <mergeCell ref="R131:S131"/>
    <mergeCell ref="T131:U131"/>
    <mergeCell ref="V131:W131"/>
    <mergeCell ref="X120:Y120"/>
    <mergeCell ref="Z120:AA120"/>
    <mergeCell ref="AB120:AC120"/>
    <mergeCell ref="AD120:AE120"/>
    <mergeCell ref="AF120:AG120"/>
    <mergeCell ref="AH120:AI120"/>
    <mergeCell ref="B120:H120"/>
    <mergeCell ref="I120:O120"/>
    <mergeCell ref="P120:Q120"/>
    <mergeCell ref="R120:S120"/>
    <mergeCell ref="T120:U120"/>
    <mergeCell ref="V120:W120"/>
    <mergeCell ref="X39:Y39"/>
    <mergeCell ref="Z39:AA39"/>
    <mergeCell ref="AB39:AC39"/>
    <mergeCell ref="AD39:AE39"/>
    <mergeCell ref="AF39:AG39"/>
    <mergeCell ref="AH39:AI39"/>
    <mergeCell ref="B39:H39"/>
    <mergeCell ref="I39:O39"/>
    <mergeCell ref="P39:Q39"/>
    <mergeCell ref="R39:S39"/>
    <mergeCell ref="T39:U39"/>
    <mergeCell ref="V39:W39"/>
    <mergeCell ref="X28:Y28"/>
    <mergeCell ref="Z28:AA28"/>
    <mergeCell ref="AB28:AC28"/>
    <mergeCell ref="AD28:AE28"/>
    <mergeCell ref="AF28:AG28"/>
    <mergeCell ref="AH28:AI28"/>
    <mergeCell ref="B28:H28"/>
    <mergeCell ref="I28:O28"/>
    <mergeCell ref="P28:Q28"/>
    <mergeCell ref="R28:S28"/>
    <mergeCell ref="T28:U28"/>
    <mergeCell ref="V28:W28"/>
    <mergeCell ref="X17:Y17"/>
    <mergeCell ref="Z17:AA17"/>
    <mergeCell ref="AB17:AC17"/>
    <mergeCell ref="AD17:AE17"/>
    <mergeCell ref="AF17:AG17"/>
    <mergeCell ref="AH17:AI17"/>
    <mergeCell ref="B17:H17"/>
    <mergeCell ref="I17:O17"/>
    <mergeCell ref="P17:Q17"/>
    <mergeCell ref="R17:S17"/>
    <mergeCell ref="T17:U17"/>
    <mergeCell ref="V17:W17"/>
    <mergeCell ref="AD50:AE50"/>
    <mergeCell ref="AF50:AG50"/>
    <mergeCell ref="AH50:AI50"/>
    <mergeCell ref="B62:H62"/>
    <mergeCell ref="I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B50:H50"/>
    <mergeCell ref="I50:O50"/>
    <mergeCell ref="P50:Q50"/>
    <mergeCell ref="R50:S50"/>
    <mergeCell ref="T50:U50"/>
    <mergeCell ref="V50:W50"/>
    <mergeCell ref="X50:Y50"/>
    <mergeCell ref="Z50:AA50"/>
    <mergeCell ref="AB50:AC50"/>
    <mergeCell ref="AD74:AE74"/>
    <mergeCell ref="AF74:AG74"/>
    <mergeCell ref="AH74:AI74"/>
    <mergeCell ref="B86:H86"/>
    <mergeCell ref="I86:O86"/>
    <mergeCell ref="P86:Q86"/>
    <mergeCell ref="R86:S86"/>
    <mergeCell ref="T86:U86"/>
    <mergeCell ref="V86:W86"/>
    <mergeCell ref="X86:Y86"/>
    <mergeCell ref="Z86:AA86"/>
    <mergeCell ref="AB86:AC86"/>
    <mergeCell ref="AD86:AE86"/>
    <mergeCell ref="AF86:AG86"/>
    <mergeCell ref="AH86:AI86"/>
    <mergeCell ref="B74:H74"/>
    <mergeCell ref="I74:O74"/>
    <mergeCell ref="P74:Q74"/>
    <mergeCell ref="R74:S74"/>
    <mergeCell ref="T74:U74"/>
    <mergeCell ref="V74:W74"/>
    <mergeCell ref="X74:Y74"/>
    <mergeCell ref="Z74:AA74"/>
    <mergeCell ref="AB74:AC74"/>
    <mergeCell ref="AD98:AE98"/>
    <mergeCell ref="AF98:AG98"/>
    <mergeCell ref="AH98:AI98"/>
    <mergeCell ref="B109:H109"/>
    <mergeCell ref="I109:O109"/>
    <mergeCell ref="P109:Q109"/>
    <mergeCell ref="R109:S109"/>
    <mergeCell ref="T109:U109"/>
    <mergeCell ref="V109:W109"/>
    <mergeCell ref="X109:Y109"/>
    <mergeCell ref="Z109:AA109"/>
    <mergeCell ref="AB109:AC109"/>
    <mergeCell ref="AD109:AE109"/>
    <mergeCell ref="AF109:AG109"/>
    <mergeCell ref="AH109:AI109"/>
    <mergeCell ref="B98:H98"/>
    <mergeCell ref="I98:O98"/>
    <mergeCell ref="P98:Q98"/>
    <mergeCell ref="R98:S98"/>
    <mergeCell ref="T98:U98"/>
    <mergeCell ref="V98:W98"/>
    <mergeCell ref="X98:Y98"/>
    <mergeCell ref="Z98:AA98"/>
    <mergeCell ref="AB98:AC98"/>
  </mergeCells>
  <dataValidations count="6">
    <dataValidation type="list" allowBlank="1" showInputMessage="1" showErrorMessage="1" sqref="I111:I114 I144:I147 I166:I169 I177:I180 I65:I68" xr:uid="{00000000-0002-0000-0300-000000000000}">
      <formula1>$H$5:$H$11</formula1>
    </dataValidation>
    <dataValidation type="list" allowBlank="1" showInputMessage="1" showErrorMessage="1" sqref="I133:I136 I155:I158 B177:B180 I53:I56 I100:I103" xr:uid="{00000000-0002-0000-0300-000001000000}">
      <formula1>$G$5:$G$11</formula1>
    </dataValidation>
    <dataValidation type="list" allowBlank="1" showInputMessage="1" showErrorMessage="1" sqref="B155:B158 B166:B169 I122:I125 I41:I44 I89:I92" xr:uid="{00000000-0002-0000-0300-000002000000}">
      <formula1>$F$5:$F$11</formula1>
    </dataValidation>
    <dataValidation type="list" allowBlank="1" showInputMessage="1" showErrorMessage="1" sqref="B122:B125 B133:B136 B144:B147 I30:I33 I77:I80" xr:uid="{00000000-0002-0000-0300-000003000000}">
      <formula1>$E$5:$E$11</formula1>
    </dataValidation>
    <dataValidation type="list" allowBlank="1" showInputMessage="1" showErrorMessage="1" sqref="B111:B114 I19:I22 B77:B80 B89:B92 B100:B103" xr:uid="{00000000-0002-0000-0300-000004000000}">
      <formula1>$D$5:$D$11</formula1>
    </dataValidation>
    <dataValidation type="list" allowBlank="1" showInputMessage="1" showErrorMessage="1" sqref="B53:B56 B19:B22 B30:B33 B41:B44 B65:B68" xr:uid="{00000000-0002-0000-0300-000005000000}">
      <formula1>$B$5:$B$11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8" orientation="landscape" horizontalDpi="4294967293" verticalDpi="0" r:id="rId1"/>
  <rowBreaks count="2" manualBreakCount="2">
    <brk id="60" max="16383" man="1"/>
    <brk id="1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I184"/>
  <sheetViews>
    <sheetView zoomScale="75" zoomScaleNormal="75" workbookViewId="0">
      <pane xSplit="3" ySplit="12" topLeftCell="D145" activePane="bottomRight" state="frozen"/>
      <selection activeCell="M7" sqref="M7"/>
      <selection pane="topRight" activeCell="M7" sqref="M7"/>
      <selection pane="bottomLeft" activeCell="M7" sqref="M7"/>
      <selection pane="bottomRight" activeCell="P148" sqref="P148"/>
    </sheetView>
  </sheetViews>
  <sheetFormatPr defaultRowHeight="14.5" x14ac:dyDescent="0.35"/>
  <cols>
    <col min="1" max="1" width="2.7265625" customWidth="1"/>
    <col min="2" max="2" width="17.453125" customWidth="1"/>
    <col min="3" max="3" width="6.453125" hidden="1" customWidth="1"/>
    <col min="4" max="4" width="13" customWidth="1"/>
    <col min="5" max="5" width="11.1796875" customWidth="1"/>
    <col min="6" max="6" width="11.54296875" customWidth="1"/>
    <col min="7" max="7" width="11.81640625" customWidth="1"/>
    <col min="8" max="8" width="10.1796875" customWidth="1"/>
    <col min="9" max="9" width="15.453125" customWidth="1"/>
    <col min="10" max="10" width="18.453125" customWidth="1"/>
    <col min="11" max="11" width="18.453125" bestFit="1" customWidth="1"/>
    <col min="12" max="12" width="7.1796875" customWidth="1"/>
    <col min="13" max="13" width="8.26953125" customWidth="1"/>
    <col min="14" max="14" width="10.26953125" customWidth="1"/>
    <col min="15" max="15" width="8" customWidth="1"/>
    <col min="16" max="16" width="4.54296875" customWidth="1"/>
    <col min="17" max="17" width="5.1796875" customWidth="1"/>
    <col min="18" max="19" width="9.1796875" hidden="1" customWidth="1"/>
    <col min="20" max="20" width="4.54296875" customWidth="1"/>
    <col min="21" max="21" width="5.453125" customWidth="1"/>
    <col min="22" max="23" width="9.1796875" hidden="1" customWidth="1"/>
    <col min="24" max="24" width="4.453125" customWidth="1"/>
    <col min="25" max="25" width="5.81640625" customWidth="1"/>
    <col min="26" max="27" width="9.1796875" hidden="1" customWidth="1"/>
    <col min="28" max="28" width="4.453125" customWidth="1"/>
    <col min="29" max="29" width="5.54296875" customWidth="1"/>
    <col min="30" max="31" width="9.1796875" hidden="1" customWidth="1"/>
    <col min="32" max="32" width="4.1796875" customWidth="1"/>
    <col min="33" max="33" width="5.26953125" customWidth="1"/>
    <col min="34" max="35" width="9.1796875" hidden="1" customWidth="1"/>
  </cols>
  <sheetData>
    <row r="2" spans="2:25" x14ac:dyDescent="0.35">
      <c r="B2" s="27" t="s">
        <v>147</v>
      </c>
      <c r="K2" s="27" t="s">
        <v>1</v>
      </c>
    </row>
    <row r="4" spans="2:25" s="26" customFormat="1" ht="43.5" x14ac:dyDescent="0.35">
      <c r="B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  <c r="P4"/>
    </row>
    <row r="5" spans="2:25" x14ac:dyDescent="0.35">
      <c r="B5" s="35" t="s">
        <v>148</v>
      </c>
      <c r="C5" s="36"/>
      <c r="D5" s="35" t="s">
        <v>149</v>
      </c>
      <c r="E5" s="35" t="s">
        <v>150</v>
      </c>
      <c r="F5" s="35" t="s">
        <v>151</v>
      </c>
      <c r="G5" s="35" t="s">
        <v>152</v>
      </c>
      <c r="H5" s="35" t="s">
        <v>153</v>
      </c>
      <c r="K5" s="1" t="s">
        <v>2</v>
      </c>
      <c r="L5" s="24">
        <f>SUM(C26,C37,C48,C60,C72)</f>
        <v>5</v>
      </c>
      <c r="M5" s="24">
        <f>SUM(E26,E37,E48,E60,E72)</f>
        <v>65</v>
      </c>
      <c r="N5" s="24">
        <f>SUM((G26-H26),(G37-H37),(G48-H48),(G60-H60),(G72-H72))</f>
        <v>259</v>
      </c>
      <c r="O5" s="24">
        <f>IF(SUM(E24,E35,E46,E58,E70)&gt;0,(SUM(E24,E35,E46,E58,E70)/4),0)</f>
        <v>4</v>
      </c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2:25" x14ac:dyDescent="0.35">
      <c r="B6" s="35" t="s">
        <v>154</v>
      </c>
      <c r="C6" s="36"/>
      <c r="D6" s="35" t="s">
        <v>155</v>
      </c>
      <c r="E6" s="35" t="s">
        <v>156</v>
      </c>
      <c r="F6" s="35" t="s">
        <v>157</v>
      </c>
      <c r="G6" s="35" t="s">
        <v>158</v>
      </c>
      <c r="H6" s="35" t="s">
        <v>159</v>
      </c>
      <c r="K6" s="1" t="s">
        <v>3</v>
      </c>
      <c r="L6" s="24">
        <f>SUM(J26,C84,C96,C107,C118)</f>
        <v>5</v>
      </c>
      <c r="M6" s="24">
        <f>SUM(L26,E84,E96,E107,E118)</f>
        <v>45</v>
      </c>
      <c r="N6" s="24">
        <f>SUM((N26-O26),(G84-H84),(G96-H96),(G107-H107),(G118-H118))</f>
        <v>37</v>
      </c>
      <c r="O6" s="24">
        <f>IF(SUM(L24,E82,E94,E105,E116)&gt;0,(SUM(L24,E82,E94,E105,E116)/4),0)</f>
        <v>3</v>
      </c>
      <c r="P6" s="29"/>
      <c r="Q6" s="29"/>
      <c r="R6" s="29"/>
      <c r="S6" s="29"/>
      <c r="T6" s="29" t="s">
        <v>25</v>
      </c>
      <c r="U6" s="29"/>
      <c r="V6" s="29"/>
      <c r="W6" s="29"/>
      <c r="X6" s="29"/>
      <c r="Y6" s="29"/>
    </row>
    <row r="7" spans="2:25" x14ac:dyDescent="0.35">
      <c r="B7" s="35" t="s">
        <v>160</v>
      </c>
      <c r="C7" s="36"/>
      <c r="D7" s="35" t="s">
        <v>161</v>
      </c>
      <c r="E7" s="35" t="s">
        <v>162</v>
      </c>
      <c r="F7" s="35" t="s">
        <v>163</v>
      </c>
      <c r="G7" s="35" t="s">
        <v>164</v>
      </c>
      <c r="H7" s="35" t="s">
        <v>165</v>
      </c>
      <c r="K7" s="1" t="s">
        <v>4</v>
      </c>
      <c r="L7" s="24">
        <f>SUM(J37,J84,C129,C140,C151)</f>
        <v>5</v>
      </c>
      <c r="M7" s="24">
        <f>SUM(L37,L84,E129,E140,E151)</f>
        <v>0</v>
      </c>
      <c r="N7" s="24">
        <f>SUM((N37-O37),(N84-O84),(G129-H129),(G140-H140),(G151-H151))</f>
        <v>-660</v>
      </c>
      <c r="O7" s="24">
        <f>IF(SUM(L35,L82,E127,E138,E149)&gt;0,(SUM(L35,L82,E127,E138,E149)/4),0)</f>
        <v>0</v>
      </c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2:25" x14ac:dyDescent="0.35">
      <c r="B8" s="35" t="s">
        <v>166</v>
      </c>
      <c r="C8" s="36"/>
      <c r="D8" s="35" t="s">
        <v>167</v>
      </c>
      <c r="E8" s="35" t="s">
        <v>190</v>
      </c>
      <c r="F8" s="35" t="s">
        <v>169</v>
      </c>
      <c r="G8" s="35" t="s">
        <v>170</v>
      </c>
      <c r="H8" s="35" t="s">
        <v>171</v>
      </c>
      <c r="K8" s="1" t="s">
        <v>5</v>
      </c>
      <c r="L8" s="24">
        <f>SUM(J48,J96,J129,C162,C173)</f>
        <v>5</v>
      </c>
      <c r="M8" s="24">
        <f>SUM(L48,L96,L129,E162,E173)</f>
        <v>35</v>
      </c>
      <c r="N8" s="24">
        <f>SUM((N48-O48),(N96-O96),(N129-O129),(G162-H162),(G173-H173))</f>
        <v>65</v>
      </c>
      <c r="O8" s="24">
        <f>IF(SUM(L46,L94,L127,E160,E171)&gt;0,(SUM(L46,L94,L127,E160,E171)/4),0)</f>
        <v>2</v>
      </c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x14ac:dyDescent="0.35">
      <c r="B9" s="35" t="s">
        <v>172</v>
      </c>
      <c r="C9" s="36"/>
      <c r="D9" s="35" t="s">
        <v>173</v>
      </c>
      <c r="E9" s="35"/>
      <c r="F9" s="35" t="s">
        <v>174</v>
      </c>
      <c r="G9" s="35"/>
      <c r="H9" s="35" t="s">
        <v>175</v>
      </c>
      <c r="K9" s="1" t="s">
        <v>6</v>
      </c>
      <c r="L9" s="24">
        <f>SUM(J60,J107,J140,J162,C184)</f>
        <v>5</v>
      </c>
      <c r="M9" s="24">
        <f>SUM(L60,L107,L140,L162,E184)</f>
        <v>20</v>
      </c>
      <c r="N9" s="24">
        <f>SUM((N60-O60),(N107-O107),(N140-O140),(N162-O162),(G184-H184))</f>
        <v>-70</v>
      </c>
      <c r="O9" s="24">
        <f>IF(SUM(L58,L105,L138,L160,E182)&gt;0,(SUM(L58,L105,L138,L160,E182)/4),0)</f>
        <v>1</v>
      </c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2:25" x14ac:dyDescent="0.35">
      <c r="B10" s="35"/>
      <c r="C10" s="36"/>
      <c r="D10" s="35"/>
      <c r="E10" s="35"/>
      <c r="F10" s="35"/>
      <c r="G10" s="35"/>
      <c r="H10" s="35"/>
      <c r="K10" s="1" t="s">
        <v>7</v>
      </c>
      <c r="L10" s="24">
        <f>SUM(J72,J118,J151,J173,J184)</f>
        <v>5</v>
      </c>
      <c r="M10" s="24">
        <f>SUM(L72,L118,L151,L173,L184)</f>
        <v>74</v>
      </c>
      <c r="N10" s="24">
        <f>SUM((N72-O72),(N118-O118),(N151-O151),(N173-O173),(N184-O184))</f>
        <v>369</v>
      </c>
      <c r="O10" s="24">
        <f>IF(SUM(L70,L116,L149,L171,L182)&gt;0,(SUM(L70,L116,L149,L171,L182)/4),0)</f>
        <v>5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2:25" x14ac:dyDescent="0.35">
      <c r="B11" s="35"/>
      <c r="C11" s="36"/>
      <c r="D11" s="35"/>
      <c r="E11" s="35"/>
      <c r="F11" s="35"/>
      <c r="G11" s="35"/>
      <c r="H11" s="35"/>
    </row>
    <row r="13" spans="2:25" x14ac:dyDescent="0.35">
      <c r="B13" s="27" t="s">
        <v>40</v>
      </c>
      <c r="D13" s="2">
        <v>4</v>
      </c>
    </row>
    <row r="15" spans="2:25" x14ac:dyDescent="0.35">
      <c r="B15" s="27" t="s">
        <v>41</v>
      </c>
    </row>
    <row r="16" spans="2:25" ht="15" thickBot="1" x14ac:dyDescent="0.4"/>
    <row r="17" spans="2:35" ht="15" thickBot="1" x14ac:dyDescent="0.4">
      <c r="B17" s="56" t="str">
        <f>B4</f>
        <v>Central</v>
      </c>
      <c r="C17" s="57"/>
      <c r="D17" s="57"/>
      <c r="E17" s="57"/>
      <c r="F17" s="57"/>
      <c r="G17" s="57"/>
      <c r="H17" s="58"/>
      <c r="I17" s="56" t="str">
        <f>D4</f>
        <v>East</v>
      </c>
      <c r="J17" s="57"/>
      <c r="K17" s="57"/>
      <c r="L17" s="57"/>
      <c r="M17" s="57"/>
      <c r="N17" s="57"/>
      <c r="O17" s="58"/>
      <c r="P17" s="54" t="s">
        <v>42</v>
      </c>
      <c r="Q17" s="55"/>
      <c r="R17" s="53"/>
      <c r="S17" s="53"/>
      <c r="T17" s="54" t="s">
        <v>43</v>
      </c>
      <c r="U17" s="55"/>
      <c r="V17" s="53"/>
      <c r="W17" s="53"/>
      <c r="X17" s="54" t="s">
        <v>44</v>
      </c>
      <c r="Y17" s="55"/>
      <c r="Z17" s="53"/>
      <c r="AA17" s="53"/>
      <c r="AB17" s="54" t="s">
        <v>45</v>
      </c>
      <c r="AC17" s="55"/>
      <c r="AD17" s="53"/>
      <c r="AE17" s="53"/>
      <c r="AF17" s="54" t="s">
        <v>46</v>
      </c>
      <c r="AG17" s="55"/>
      <c r="AH17" s="53"/>
      <c r="AI17" s="53"/>
    </row>
    <row r="18" spans="2:35" s="26" customFormat="1" ht="50.25" customHeight="1" x14ac:dyDescent="0.35">
      <c r="B18" s="38" t="s">
        <v>47</v>
      </c>
      <c r="C18" s="38" t="s">
        <v>9</v>
      </c>
      <c r="D18" s="38" t="s">
        <v>48</v>
      </c>
      <c r="E18" s="38" t="s">
        <v>49</v>
      </c>
      <c r="F18" s="38" t="s">
        <v>50</v>
      </c>
      <c r="G18" s="38" t="s">
        <v>51</v>
      </c>
      <c r="H18" s="38" t="s">
        <v>52</v>
      </c>
      <c r="I18" s="38" t="s">
        <v>47</v>
      </c>
      <c r="J18" s="38" t="s">
        <v>9</v>
      </c>
      <c r="K18" s="38" t="s">
        <v>48</v>
      </c>
      <c r="L18" s="38" t="s">
        <v>49</v>
      </c>
      <c r="M18" s="38" t="s">
        <v>50</v>
      </c>
      <c r="N18" s="38" t="s">
        <v>51</v>
      </c>
      <c r="O18" s="38" t="s">
        <v>52</v>
      </c>
      <c r="P18" s="39" t="s">
        <v>53</v>
      </c>
      <c r="Q18" s="40" t="s">
        <v>54</v>
      </c>
      <c r="R18" s="41" t="s">
        <v>55</v>
      </c>
      <c r="S18" s="42" t="s">
        <v>56</v>
      </c>
      <c r="T18" s="39" t="s">
        <v>53</v>
      </c>
      <c r="U18" s="40" t="s">
        <v>54</v>
      </c>
      <c r="V18" s="41" t="s">
        <v>55</v>
      </c>
      <c r="W18" s="42" t="s">
        <v>56</v>
      </c>
      <c r="X18" s="39" t="s">
        <v>53</v>
      </c>
      <c r="Y18" s="40" t="s">
        <v>54</v>
      </c>
      <c r="Z18" s="41" t="s">
        <v>55</v>
      </c>
      <c r="AA18" s="42" t="s">
        <v>56</v>
      </c>
      <c r="AB18" s="39" t="s">
        <v>53</v>
      </c>
      <c r="AC18" s="40" t="s">
        <v>54</v>
      </c>
      <c r="AD18" s="41" t="s">
        <v>53</v>
      </c>
      <c r="AE18" s="42" t="s">
        <v>54</v>
      </c>
      <c r="AF18" s="39" t="s">
        <v>53</v>
      </c>
      <c r="AG18" s="40" t="s">
        <v>54</v>
      </c>
      <c r="AH18" s="33" t="s">
        <v>55</v>
      </c>
      <c r="AI18" s="34" t="s">
        <v>56</v>
      </c>
    </row>
    <row r="19" spans="2:35" x14ac:dyDescent="0.35">
      <c r="B19" s="37" t="s">
        <v>154</v>
      </c>
      <c r="C19" s="4"/>
      <c r="D19" s="4">
        <f>IF(E19=3,1,0)</f>
        <v>0</v>
      </c>
      <c r="E19" s="4">
        <f t="shared" ref="E19:F22" si="0">SUM(R19,V19,Z19,AD19,AH19)</f>
        <v>2</v>
      </c>
      <c r="F19" s="4">
        <f t="shared" si="0"/>
        <v>3</v>
      </c>
      <c r="G19" s="4">
        <f t="shared" ref="G19:H22" si="1">SUM(P19,T19,X19,AB19,AF19)</f>
        <v>35</v>
      </c>
      <c r="H19" s="4">
        <f t="shared" si="1"/>
        <v>47</v>
      </c>
      <c r="I19" s="37" t="s">
        <v>161</v>
      </c>
      <c r="J19" s="4"/>
      <c r="K19" s="4">
        <f>IF(L19=3,1,0)</f>
        <v>1</v>
      </c>
      <c r="L19" s="3">
        <f>F19</f>
        <v>3</v>
      </c>
      <c r="M19" s="3">
        <f>E19</f>
        <v>2</v>
      </c>
      <c r="N19" s="3">
        <f>H19</f>
        <v>47</v>
      </c>
      <c r="O19" s="10">
        <f>G19</f>
        <v>35</v>
      </c>
      <c r="P19" s="8">
        <v>11</v>
      </c>
      <c r="Q19" s="9">
        <v>8</v>
      </c>
      <c r="R19" s="5">
        <f>IF(P19=Q19,0,IF(P19&gt;Q19,1,0))</f>
        <v>1</v>
      </c>
      <c r="S19" s="6">
        <f>IF(P19=Q19,0,IF(Q19&gt;P19,1,0))</f>
        <v>0</v>
      </c>
      <c r="T19" s="8">
        <v>2</v>
      </c>
      <c r="U19" s="9">
        <v>11</v>
      </c>
      <c r="V19" s="5">
        <f>IF(T19=U19,0,IF(T19&gt;U19,1,0))</f>
        <v>0</v>
      </c>
      <c r="W19" s="6">
        <f>IF(T19=U19,0,IF(U19&gt;T19,1,0))</f>
        <v>1</v>
      </c>
      <c r="X19" s="8">
        <v>8</v>
      </c>
      <c r="Y19" s="9">
        <v>11</v>
      </c>
      <c r="Z19" s="5">
        <f>IF(X19=Y19,0,IF(X19&gt;Y19,1,0))</f>
        <v>0</v>
      </c>
      <c r="AA19" s="6">
        <f>IF(X19=Y19,0,IF(Y19&gt;X19,1,0))</f>
        <v>1</v>
      </c>
      <c r="AB19" s="8">
        <v>11</v>
      </c>
      <c r="AC19" s="9">
        <v>6</v>
      </c>
      <c r="AD19" s="5">
        <f>IF(AB19=AC19,0,IF(AB19&gt;AC19,1,0))</f>
        <v>1</v>
      </c>
      <c r="AE19" s="6">
        <f>IF(AB19=AC19,0,IF(AC19&gt;AB19,1,0))</f>
        <v>0</v>
      </c>
      <c r="AF19" s="8">
        <v>3</v>
      </c>
      <c r="AG19" s="9">
        <v>11</v>
      </c>
      <c r="AH19" s="5">
        <f>IF(AF19=AG19,0,IF(AF19&gt;AG19,1,0))</f>
        <v>0</v>
      </c>
      <c r="AI19" s="6">
        <f>IF(AF19=AG19,0,IF(AG19&gt;AF19,1,0))</f>
        <v>1</v>
      </c>
    </row>
    <row r="20" spans="2:35" x14ac:dyDescent="0.35">
      <c r="B20" s="37" t="s">
        <v>160</v>
      </c>
      <c r="C20" s="4"/>
      <c r="D20" s="4">
        <f t="shared" ref="D20:D22" si="2">IF(E20=3,1,0)</f>
        <v>1</v>
      </c>
      <c r="E20" s="4">
        <f t="shared" si="0"/>
        <v>3</v>
      </c>
      <c r="F20" s="4">
        <f t="shared" si="0"/>
        <v>2</v>
      </c>
      <c r="G20" s="4">
        <f t="shared" si="1"/>
        <v>49</v>
      </c>
      <c r="H20" s="4">
        <f t="shared" si="1"/>
        <v>40</v>
      </c>
      <c r="I20" s="37" t="s">
        <v>167</v>
      </c>
      <c r="J20" s="4"/>
      <c r="K20" s="4">
        <f t="shared" ref="K20:K22" si="3">IF(L20=3,1,0)</f>
        <v>0</v>
      </c>
      <c r="L20" s="3">
        <f>F20</f>
        <v>2</v>
      </c>
      <c r="M20" s="3">
        <f>E20</f>
        <v>3</v>
      </c>
      <c r="N20" s="3">
        <f>H20</f>
        <v>40</v>
      </c>
      <c r="O20" s="10">
        <f>G20</f>
        <v>49</v>
      </c>
      <c r="P20" s="8">
        <v>8</v>
      </c>
      <c r="Q20" s="9">
        <v>11</v>
      </c>
      <c r="R20" s="5">
        <f>IF(P20=Q20,0,IF(P20&gt;Q20,1,0))</f>
        <v>0</v>
      </c>
      <c r="S20" s="6">
        <f>IF(P20=Q20,0,IF(Q20&gt;P20,1,0))</f>
        <v>1</v>
      </c>
      <c r="T20" s="8">
        <v>11</v>
      </c>
      <c r="U20" s="9">
        <v>9</v>
      </c>
      <c r="V20" s="5">
        <f>IF(T20=U20,0,IF(T20&gt;U20,1,0))</f>
        <v>1</v>
      </c>
      <c r="W20" s="6">
        <f>IF(T20=U20,0,IF(U20&gt;T20,1,0))</f>
        <v>0</v>
      </c>
      <c r="X20" s="8">
        <v>11</v>
      </c>
      <c r="Y20" s="9">
        <v>2</v>
      </c>
      <c r="Z20" s="5">
        <f>IF(X20=Y20,0,IF(X20&gt;Y20,1,0))</f>
        <v>1</v>
      </c>
      <c r="AA20" s="6">
        <f>IF(X20=Y20,0,IF(Y20&gt;X20,1,0))</f>
        <v>0</v>
      </c>
      <c r="AB20" s="8">
        <v>8</v>
      </c>
      <c r="AC20" s="9">
        <v>11</v>
      </c>
      <c r="AD20" s="5">
        <f>IF(AB20=AC20,0,IF(AB20&gt;AC20,1,0))</f>
        <v>0</v>
      </c>
      <c r="AE20" s="6">
        <f>IF(AB20=AC20,0,IF(AC20&gt;AB20,1,0))</f>
        <v>1</v>
      </c>
      <c r="AF20" s="8">
        <v>11</v>
      </c>
      <c r="AG20" s="9">
        <v>7</v>
      </c>
      <c r="AH20" s="5">
        <f t="shared" ref="AH20:AH22" si="4">IF(AF20=AG20,0,IF(AF20&gt;AG20,1,0))</f>
        <v>1</v>
      </c>
      <c r="AI20" s="6">
        <f t="shared" ref="AI20:AI22" si="5">IF(AF20=AG20,0,IF(AG20&gt;AF20,1,0))</f>
        <v>0</v>
      </c>
    </row>
    <row r="21" spans="2:35" x14ac:dyDescent="0.35">
      <c r="B21" s="37" t="s">
        <v>166</v>
      </c>
      <c r="C21" s="4"/>
      <c r="D21" s="4">
        <f t="shared" si="2"/>
        <v>1</v>
      </c>
      <c r="E21" s="4">
        <f t="shared" si="0"/>
        <v>3</v>
      </c>
      <c r="F21" s="4">
        <f t="shared" si="0"/>
        <v>0</v>
      </c>
      <c r="G21" s="4">
        <f t="shared" si="1"/>
        <v>33</v>
      </c>
      <c r="H21" s="4">
        <f t="shared" si="1"/>
        <v>0</v>
      </c>
      <c r="I21" s="37" t="s">
        <v>59</v>
      </c>
      <c r="J21" s="4"/>
      <c r="K21" s="4">
        <f t="shared" si="3"/>
        <v>0</v>
      </c>
      <c r="L21" s="3">
        <f>F21</f>
        <v>0</v>
      </c>
      <c r="M21" s="3">
        <f>E21</f>
        <v>3</v>
      </c>
      <c r="N21" s="3">
        <f>H21</f>
        <v>0</v>
      </c>
      <c r="O21" s="10">
        <f>G21</f>
        <v>33</v>
      </c>
      <c r="P21" s="8">
        <v>11</v>
      </c>
      <c r="Q21" s="9">
        <v>0</v>
      </c>
      <c r="R21" s="5">
        <f>IF(P21=Q21,0,IF(P21&gt;Q21,1,0))</f>
        <v>1</v>
      </c>
      <c r="S21" s="6">
        <f>IF(P21=Q21,0,IF(Q21&gt;P21,1,0))</f>
        <v>0</v>
      </c>
      <c r="T21" s="8">
        <v>11</v>
      </c>
      <c r="U21" s="9">
        <v>0</v>
      </c>
      <c r="V21" s="5">
        <f>IF(T21=U21,0,IF(T21&gt;U21,1,0))</f>
        <v>1</v>
      </c>
      <c r="W21" s="6">
        <f>IF(T21=U21,0,IF(U21&gt;T21,1,0))</f>
        <v>0</v>
      </c>
      <c r="X21" s="8">
        <v>11</v>
      </c>
      <c r="Y21" s="9">
        <v>0</v>
      </c>
      <c r="Z21" s="5">
        <f>IF(X21=Y21,0,IF(X21&gt;Y21,1,0))</f>
        <v>1</v>
      </c>
      <c r="AA21" s="6">
        <f>IF(X21=Y21,0,IF(Y21&gt;X21,1,0))</f>
        <v>0</v>
      </c>
      <c r="AB21" s="8">
        <v>0</v>
      </c>
      <c r="AC21" s="9">
        <v>0</v>
      </c>
      <c r="AD21" s="5">
        <f>IF(AB21=AC21,0,IF(AB21&gt;AC21,1,0))</f>
        <v>0</v>
      </c>
      <c r="AE21" s="6">
        <f>IF(AB21=AC21,0,IF(AC21&gt;AB21,1,0))</f>
        <v>0</v>
      </c>
      <c r="AF21" s="8">
        <v>0</v>
      </c>
      <c r="AG21" s="9">
        <v>0</v>
      </c>
      <c r="AH21" s="5">
        <f t="shared" si="4"/>
        <v>0</v>
      </c>
      <c r="AI21" s="6">
        <f t="shared" si="5"/>
        <v>0</v>
      </c>
    </row>
    <row r="22" spans="2:35" x14ac:dyDescent="0.35">
      <c r="B22" s="37" t="s">
        <v>172</v>
      </c>
      <c r="C22" s="4"/>
      <c r="D22" s="4">
        <f t="shared" si="2"/>
        <v>1</v>
      </c>
      <c r="E22" s="4">
        <f t="shared" si="0"/>
        <v>3</v>
      </c>
      <c r="F22" s="4">
        <f t="shared" si="0"/>
        <v>0</v>
      </c>
      <c r="G22" s="4">
        <f t="shared" si="1"/>
        <v>33</v>
      </c>
      <c r="H22" s="4">
        <f t="shared" si="1"/>
        <v>0</v>
      </c>
      <c r="I22" s="37" t="s">
        <v>60</v>
      </c>
      <c r="J22" s="4"/>
      <c r="K22" s="4">
        <f t="shared" si="3"/>
        <v>0</v>
      </c>
      <c r="L22" s="3">
        <f>F22</f>
        <v>0</v>
      </c>
      <c r="M22" s="3">
        <f>E22</f>
        <v>3</v>
      </c>
      <c r="N22" s="3">
        <f>H22</f>
        <v>0</v>
      </c>
      <c r="O22" s="10">
        <f>G22</f>
        <v>33</v>
      </c>
      <c r="P22" s="8">
        <v>11</v>
      </c>
      <c r="Q22" s="9">
        <v>0</v>
      </c>
      <c r="R22" s="5">
        <f>IF(P22=Q22,0,IF(P22&gt;Q22,1,0))</f>
        <v>1</v>
      </c>
      <c r="S22" s="6">
        <f>IF(P22=Q22,0,IF(Q22&gt;P22,1,0))</f>
        <v>0</v>
      </c>
      <c r="T22" s="8">
        <v>11</v>
      </c>
      <c r="U22" s="9">
        <v>0</v>
      </c>
      <c r="V22" s="5">
        <f>IF(T22=U22,0,IF(T22&gt;U22,1,0))</f>
        <v>1</v>
      </c>
      <c r="W22" s="6">
        <f>IF(T22=U22,0,IF(U22&gt;T22,1,0))</f>
        <v>0</v>
      </c>
      <c r="X22" s="8">
        <v>11</v>
      </c>
      <c r="Y22" s="9">
        <v>0</v>
      </c>
      <c r="Z22" s="5">
        <f>IF(X22=Y22,0,IF(X22&gt;Y22,1,0))</f>
        <v>1</v>
      </c>
      <c r="AA22" s="6">
        <f>IF(X22=Y22,0,IF(Y22&gt;X22,1,0))</f>
        <v>0</v>
      </c>
      <c r="AB22" s="8">
        <v>0</v>
      </c>
      <c r="AC22" s="9">
        <v>0</v>
      </c>
      <c r="AD22" s="5">
        <f>IF(AB22=AC22,0,IF(AB22&gt;AC22,1,0))</f>
        <v>0</v>
      </c>
      <c r="AE22" s="6">
        <f>IF(AB22=AC22,0,IF(AC22&gt;AB22,1,0))</f>
        <v>0</v>
      </c>
      <c r="AF22" s="8">
        <v>0</v>
      </c>
      <c r="AG22" s="9">
        <v>0</v>
      </c>
      <c r="AH22" s="5">
        <f t="shared" si="4"/>
        <v>0</v>
      </c>
      <c r="AI22" s="6">
        <f t="shared" si="5"/>
        <v>0</v>
      </c>
    </row>
    <row r="23" spans="2:35" x14ac:dyDescent="0.35">
      <c r="B23" s="4" t="s">
        <v>48</v>
      </c>
      <c r="C23" s="4"/>
      <c r="D23" s="4">
        <f>SUM(D19:D22)</f>
        <v>3</v>
      </c>
      <c r="E23" s="4"/>
      <c r="F23" s="4"/>
      <c r="G23" s="4"/>
      <c r="H23" s="4"/>
      <c r="I23" s="4"/>
      <c r="J23" s="4"/>
      <c r="K23" s="4">
        <f>SUM(K19:K22)</f>
        <v>1</v>
      </c>
      <c r="L23" s="3"/>
      <c r="M23" s="3"/>
      <c r="N23" s="3"/>
      <c r="O23" s="10"/>
      <c r="P23" s="21"/>
      <c r="Q23" s="22"/>
      <c r="R23" s="5"/>
      <c r="S23" s="6"/>
      <c r="T23" s="21"/>
      <c r="U23" s="22"/>
      <c r="V23" s="5"/>
      <c r="W23" s="6"/>
      <c r="X23" s="21"/>
      <c r="Y23" s="22"/>
      <c r="Z23" s="5"/>
      <c r="AA23" s="6"/>
      <c r="AB23" s="21"/>
      <c r="AC23" s="22"/>
      <c r="AD23" s="5"/>
      <c r="AE23" s="6"/>
      <c r="AF23" s="21"/>
      <c r="AG23" s="22"/>
      <c r="AH23" s="5"/>
      <c r="AI23" s="6"/>
    </row>
    <row r="24" spans="2:35" ht="15" thickBot="1" x14ac:dyDescent="0.4">
      <c r="B24" s="4" t="s">
        <v>61</v>
      </c>
      <c r="C24" s="4"/>
      <c r="D24" s="4"/>
      <c r="E24" s="24">
        <f>IF(SUM(D19:D22)&gt;2,$D$13,IF(SUM(D19:D22)&lt;2,0,IF(G26&gt;H26,$D$13,IF(G26&lt;H26,0,IF(E19&gt;F19,$D$13,0)))))</f>
        <v>4</v>
      </c>
      <c r="F24" s="24"/>
      <c r="G24" s="24"/>
      <c r="H24" s="24"/>
      <c r="I24" s="4" t="s">
        <v>61</v>
      </c>
      <c r="J24" s="24"/>
      <c r="K24" s="4"/>
      <c r="L24" s="1">
        <f>IF(SUM(K19:K22)&gt;2,$D$13,IF(SUM(K19:K22)&lt;2,0,IF(N26&gt;O26,$D$13,IF(N26&lt;O26,0,IF(L19&gt;M19,$D$13,0)))))</f>
        <v>0</v>
      </c>
      <c r="M24" s="1"/>
      <c r="N24" s="1"/>
      <c r="O24" s="6"/>
      <c r="P24" s="12">
        <f>SUM(P19:P22)</f>
        <v>41</v>
      </c>
      <c r="Q24" s="13">
        <f t="shared" ref="Q24:AG24" si="6">SUM(Q19:Q22)</f>
        <v>19</v>
      </c>
      <c r="R24" s="14">
        <f t="shared" si="6"/>
        <v>3</v>
      </c>
      <c r="S24" s="10">
        <f t="shared" si="6"/>
        <v>1</v>
      </c>
      <c r="T24" s="12">
        <f t="shared" si="6"/>
        <v>35</v>
      </c>
      <c r="U24" s="13">
        <f t="shared" si="6"/>
        <v>20</v>
      </c>
      <c r="V24" s="14">
        <f t="shared" si="6"/>
        <v>3</v>
      </c>
      <c r="W24" s="10">
        <f t="shared" si="6"/>
        <v>1</v>
      </c>
      <c r="X24" s="12">
        <f t="shared" si="6"/>
        <v>41</v>
      </c>
      <c r="Y24" s="13">
        <f t="shared" si="6"/>
        <v>13</v>
      </c>
      <c r="Z24" s="14">
        <f t="shared" si="6"/>
        <v>3</v>
      </c>
      <c r="AA24" s="10">
        <f t="shared" si="6"/>
        <v>1</v>
      </c>
      <c r="AB24" s="12">
        <f t="shared" si="6"/>
        <v>19</v>
      </c>
      <c r="AC24" s="13">
        <f t="shared" si="6"/>
        <v>17</v>
      </c>
      <c r="AD24" s="14">
        <f t="shared" si="6"/>
        <v>1</v>
      </c>
      <c r="AE24" s="10">
        <f t="shared" si="6"/>
        <v>1</v>
      </c>
      <c r="AF24" s="12">
        <f t="shared" si="6"/>
        <v>14</v>
      </c>
      <c r="AG24" s="13">
        <f t="shared" si="6"/>
        <v>18</v>
      </c>
      <c r="AH24" s="14"/>
      <c r="AI24" s="10"/>
    </row>
    <row r="25" spans="2:35" x14ac:dyDescent="0.35">
      <c r="B25" s="4" t="s">
        <v>62</v>
      </c>
      <c r="C25" s="4"/>
      <c r="D25" s="4"/>
      <c r="E25" s="25">
        <v>0</v>
      </c>
      <c r="F25" s="24"/>
      <c r="G25" s="24"/>
      <c r="H25" s="24"/>
      <c r="I25" s="4" t="s">
        <v>62</v>
      </c>
      <c r="J25" s="24"/>
      <c r="K25" s="4"/>
      <c r="L25" s="2">
        <v>-3</v>
      </c>
      <c r="M25" s="1"/>
      <c r="N25" s="1"/>
      <c r="O25" s="1"/>
    </row>
    <row r="26" spans="2:35" s="45" customFormat="1" x14ac:dyDescent="0.35">
      <c r="B26" s="44" t="s">
        <v>63</v>
      </c>
      <c r="C26" s="44">
        <f>IF(G26+H26&gt;0,1,0)</f>
        <v>1</v>
      </c>
      <c r="D26" s="44"/>
      <c r="E26" s="44">
        <f>SUM(E19:E25)</f>
        <v>15</v>
      </c>
      <c r="F26" s="44">
        <f>SUM(F19:F25)</f>
        <v>5</v>
      </c>
      <c r="G26" s="44">
        <f>SUM(G19:G25)</f>
        <v>150</v>
      </c>
      <c r="H26" s="44">
        <f>SUM(H19:H25)</f>
        <v>87</v>
      </c>
      <c r="I26" s="44" t="s">
        <v>63</v>
      </c>
      <c r="J26" s="44">
        <f>IF(C26=1,1,0)</f>
        <v>1</v>
      </c>
      <c r="K26" s="44"/>
      <c r="L26" s="44">
        <f>SUM(L19:L25)</f>
        <v>2</v>
      </c>
      <c r="M26" s="44">
        <f>SUM(M19:M25)</f>
        <v>11</v>
      </c>
      <c r="N26" s="44">
        <f>SUM(N19:N25)</f>
        <v>87</v>
      </c>
      <c r="O26" s="44">
        <f>SUM(O19:O25)</f>
        <v>150</v>
      </c>
    </row>
    <row r="27" spans="2:35" ht="15" thickBot="1" x14ac:dyDescent="0.4"/>
    <row r="28" spans="2:35" ht="15" thickBot="1" x14ac:dyDescent="0.4">
      <c r="B28" s="56" t="str">
        <f>B4</f>
        <v>Central</v>
      </c>
      <c r="C28" s="57"/>
      <c r="D28" s="57"/>
      <c r="E28" s="57"/>
      <c r="F28" s="57"/>
      <c r="G28" s="57"/>
      <c r="H28" s="58"/>
      <c r="I28" s="56" t="str">
        <f>E4</f>
        <v>Grampian</v>
      </c>
      <c r="J28" s="57"/>
      <c r="K28" s="57"/>
      <c r="L28" s="57"/>
      <c r="M28" s="57"/>
      <c r="N28" s="57"/>
      <c r="O28" s="58"/>
      <c r="P28" s="54" t="s">
        <v>42</v>
      </c>
      <c r="Q28" s="55"/>
      <c r="R28" s="53"/>
      <c r="S28" s="53"/>
      <c r="T28" s="54" t="s">
        <v>43</v>
      </c>
      <c r="U28" s="55"/>
      <c r="V28" s="53"/>
      <c r="W28" s="53"/>
      <c r="X28" s="54" t="s">
        <v>44</v>
      </c>
      <c r="Y28" s="55"/>
      <c r="Z28" s="53"/>
      <c r="AA28" s="53"/>
      <c r="AB28" s="54" t="s">
        <v>45</v>
      </c>
      <c r="AC28" s="55"/>
      <c r="AD28" s="53"/>
      <c r="AE28" s="53"/>
      <c r="AF28" s="54" t="s">
        <v>46</v>
      </c>
      <c r="AG28" s="55"/>
      <c r="AH28" s="53"/>
      <c r="AI28" s="53"/>
    </row>
    <row r="29" spans="2:35" s="26" customFormat="1" ht="50.25" customHeight="1" x14ac:dyDescent="0.35">
      <c r="B29" s="38" t="s">
        <v>47</v>
      </c>
      <c r="C29" s="38" t="s">
        <v>9</v>
      </c>
      <c r="D29" s="38" t="s">
        <v>48</v>
      </c>
      <c r="E29" s="38" t="s">
        <v>49</v>
      </c>
      <c r="F29" s="38" t="s">
        <v>50</v>
      </c>
      <c r="G29" s="38" t="s">
        <v>51</v>
      </c>
      <c r="H29" s="38" t="s">
        <v>52</v>
      </c>
      <c r="I29" s="38" t="s">
        <v>47</v>
      </c>
      <c r="J29" s="38" t="s">
        <v>9</v>
      </c>
      <c r="K29" s="38" t="s">
        <v>48</v>
      </c>
      <c r="L29" s="38" t="s">
        <v>49</v>
      </c>
      <c r="M29" s="38" t="s">
        <v>50</v>
      </c>
      <c r="N29" s="38" t="s">
        <v>51</v>
      </c>
      <c r="O29" s="38" t="s">
        <v>52</v>
      </c>
      <c r="P29" s="39" t="s">
        <v>53</v>
      </c>
      <c r="Q29" s="40" t="s">
        <v>54</v>
      </c>
      <c r="R29" s="41" t="s">
        <v>55</v>
      </c>
      <c r="S29" s="42" t="s">
        <v>56</v>
      </c>
      <c r="T29" s="39" t="s">
        <v>53</v>
      </c>
      <c r="U29" s="40" t="s">
        <v>54</v>
      </c>
      <c r="V29" s="41" t="s">
        <v>55</v>
      </c>
      <c r="W29" s="42" t="s">
        <v>56</v>
      </c>
      <c r="X29" s="39" t="s">
        <v>53</v>
      </c>
      <c r="Y29" s="40" t="s">
        <v>54</v>
      </c>
      <c r="Z29" s="41" t="s">
        <v>55</v>
      </c>
      <c r="AA29" s="42" t="s">
        <v>56</v>
      </c>
      <c r="AB29" s="39" t="s">
        <v>53</v>
      </c>
      <c r="AC29" s="40" t="s">
        <v>54</v>
      </c>
      <c r="AD29" s="41" t="s">
        <v>53</v>
      </c>
      <c r="AE29" s="42" t="s">
        <v>54</v>
      </c>
      <c r="AF29" s="39" t="s">
        <v>53</v>
      </c>
      <c r="AG29" s="40" t="s">
        <v>54</v>
      </c>
      <c r="AH29" s="33" t="s">
        <v>55</v>
      </c>
      <c r="AI29" s="34" t="s">
        <v>56</v>
      </c>
    </row>
    <row r="30" spans="2:35" x14ac:dyDescent="0.35">
      <c r="B30" s="37" t="s">
        <v>148</v>
      </c>
      <c r="C30" s="4"/>
      <c r="D30" s="4">
        <f>IF(E30=3,1,0)</f>
        <v>1</v>
      </c>
      <c r="E30" s="4">
        <f t="shared" ref="E30:F33" si="7">SUM(R30,V30,Z30,AD30,AH30)</f>
        <v>3</v>
      </c>
      <c r="F30" s="4">
        <f t="shared" si="7"/>
        <v>0</v>
      </c>
      <c r="G30" s="4">
        <f t="shared" ref="G30:H33" si="8">SUM(P30,T30,X30,AB30,AF30)</f>
        <v>33</v>
      </c>
      <c r="H30" s="4">
        <f t="shared" si="8"/>
        <v>0</v>
      </c>
      <c r="I30" s="37" t="s">
        <v>150</v>
      </c>
      <c r="J30" s="4"/>
      <c r="K30" s="4">
        <f>IF(L30=3,1,0)</f>
        <v>0</v>
      </c>
      <c r="L30" s="3">
        <f>F30</f>
        <v>0</v>
      </c>
      <c r="M30" s="3">
        <f>E30</f>
        <v>3</v>
      </c>
      <c r="N30" s="3">
        <f>H30</f>
        <v>0</v>
      </c>
      <c r="O30" s="10">
        <f>G30</f>
        <v>33</v>
      </c>
      <c r="P30" s="8">
        <v>11</v>
      </c>
      <c r="Q30" s="9">
        <v>0</v>
      </c>
      <c r="R30" s="5">
        <f>IF(P30=Q30,0,IF(P30&gt;Q30,1,0))</f>
        <v>1</v>
      </c>
      <c r="S30" s="6">
        <f>IF(P30=Q30,0,IF(Q30&gt;P30,1,0))</f>
        <v>0</v>
      </c>
      <c r="T30" s="8">
        <v>11</v>
      </c>
      <c r="U30" s="9">
        <v>0</v>
      </c>
      <c r="V30" s="5">
        <f>IF(T30=U30,0,IF(T30&gt;U30,1,0))</f>
        <v>1</v>
      </c>
      <c r="W30" s="6">
        <f>IF(T30=U30,0,IF(U30&gt;T30,1,0))</f>
        <v>0</v>
      </c>
      <c r="X30" s="8">
        <v>11</v>
      </c>
      <c r="Y30" s="9">
        <v>0</v>
      </c>
      <c r="Z30" s="5">
        <f>IF(X30=Y30,0,IF(X30&gt;Y30,1,0))</f>
        <v>1</v>
      </c>
      <c r="AA30" s="6">
        <f>IF(X30=Y30,0,IF(Y30&gt;X30,1,0))</f>
        <v>0</v>
      </c>
      <c r="AB30" s="8">
        <v>0</v>
      </c>
      <c r="AC30" s="9">
        <v>0</v>
      </c>
      <c r="AD30" s="5">
        <f>IF(AB30=AC30,0,IF(AB30&gt;AC30,1,0))</f>
        <v>0</v>
      </c>
      <c r="AE30" s="6">
        <f>IF(AB30=AC30,0,IF(AC30&gt;AB30,1,0))</f>
        <v>0</v>
      </c>
      <c r="AF30" s="8">
        <v>0</v>
      </c>
      <c r="AG30" s="9">
        <v>0</v>
      </c>
      <c r="AH30" s="5">
        <f>IF(AF30=AG30,0,IF(AF30&gt;AG30,1,0))</f>
        <v>0</v>
      </c>
      <c r="AI30" s="6">
        <f>IF(AF30=AG30,0,IF(AG30&gt;AF30,1,0))</f>
        <v>0</v>
      </c>
    </row>
    <row r="31" spans="2:35" x14ac:dyDescent="0.35">
      <c r="B31" s="37" t="s">
        <v>154</v>
      </c>
      <c r="C31" s="4"/>
      <c r="D31" s="4">
        <f t="shared" ref="D31:D33" si="9">IF(E31=3,1,0)</f>
        <v>1</v>
      </c>
      <c r="E31" s="4">
        <f t="shared" si="7"/>
        <v>3</v>
      </c>
      <c r="F31" s="4">
        <f t="shared" si="7"/>
        <v>0</v>
      </c>
      <c r="G31" s="4">
        <f t="shared" si="8"/>
        <v>33</v>
      </c>
      <c r="H31" s="4">
        <f t="shared" si="8"/>
        <v>0</v>
      </c>
      <c r="I31" s="37" t="s">
        <v>156</v>
      </c>
      <c r="J31" s="4"/>
      <c r="K31" s="4">
        <f t="shared" ref="K31:K33" si="10">IF(L31=3,1,0)</f>
        <v>0</v>
      </c>
      <c r="L31" s="3">
        <f>F31</f>
        <v>0</v>
      </c>
      <c r="M31" s="3">
        <f>E31</f>
        <v>3</v>
      </c>
      <c r="N31" s="3">
        <f>H31</f>
        <v>0</v>
      </c>
      <c r="O31" s="10">
        <f>G31</f>
        <v>33</v>
      </c>
      <c r="P31" s="8">
        <v>11</v>
      </c>
      <c r="Q31" s="9">
        <v>0</v>
      </c>
      <c r="R31" s="5">
        <f>IF(P31=Q31,0,IF(P31&gt;Q31,1,0))</f>
        <v>1</v>
      </c>
      <c r="S31" s="6">
        <f>IF(P31=Q31,0,IF(Q31&gt;P31,1,0))</f>
        <v>0</v>
      </c>
      <c r="T31" s="8">
        <v>11</v>
      </c>
      <c r="U31" s="9">
        <v>0</v>
      </c>
      <c r="V31" s="5">
        <f>IF(T31=U31,0,IF(T31&gt;U31,1,0))</f>
        <v>1</v>
      </c>
      <c r="W31" s="6">
        <f>IF(T31=U31,0,IF(U31&gt;T31,1,0))</f>
        <v>0</v>
      </c>
      <c r="X31" s="8">
        <v>11</v>
      </c>
      <c r="Y31" s="9">
        <v>0</v>
      </c>
      <c r="Z31" s="5">
        <f>IF(X31=Y31,0,IF(X31&gt;Y31,1,0))</f>
        <v>1</v>
      </c>
      <c r="AA31" s="6">
        <f>IF(X31=Y31,0,IF(Y31&gt;X31,1,0))</f>
        <v>0</v>
      </c>
      <c r="AB31" s="8">
        <v>0</v>
      </c>
      <c r="AC31" s="9">
        <v>0</v>
      </c>
      <c r="AD31" s="5">
        <f>IF(AB31=AC31,0,IF(AB31&gt;AC31,1,0))</f>
        <v>0</v>
      </c>
      <c r="AE31" s="6">
        <f>IF(AB31=AC31,0,IF(AC31&gt;AB31,1,0))</f>
        <v>0</v>
      </c>
      <c r="AF31" s="8">
        <v>0</v>
      </c>
      <c r="AG31" s="9">
        <v>0</v>
      </c>
      <c r="AH31" s="5">
        <f t="shared" ref="AH31:AH33" si="11">IF(AF31=AG31,0,IF(AF31&gt;AG31,1,0))</f>
        <v>0</v>
      </c>
      <c r="AI31" s="6">
        <f t="shared" ref="AI31:AI33" si="12">IF(AF31=AG31,0,IF(AG31&gt;AF31,1,0))</f>
        <v>0</v>
      </c>
    </row>
    <row r="32" spans="2:35" x14ac:dyDescent="0.35">
      <c r="B32" s="37" t="s">
        <v>166</v>
      </c>
      <c r="C32" s="4"/>
      <c r="D32" s="4">
        <f t="shared" si="9"/>
        <v>1</v>
      </c>
      <c r="E32" s="4">
        <f t="shared" si="7"/>
        <v>3</v>
      </c>
      <c r="F32" s="4">
        <f t="shared" si="7"/>
        <v>0</v>
      </c>
      <c r="G32" s="4">
        <f t="shared" si="8"/>
        <v>33</v>
      </c>
      <c r="H32" s="4">
        <f t="shared" si="8"/>
        <v>0</v>
      </c>
      <c r="I32" s="37" t="s">
        <v>162</v>
      </c>
      <c r="J32" s="4"/>
      <c r="K32" s="4">
        <f t="shared" si="10"/>
        <v>0</v>
      </c>
      <c r="L32" s="3">
        <f>F32</f>
        <v>0</v>
      </c>
      <c r="M32" s="3">
        <f>E32</f>
        <v>3</v>
      </c>
      <c r="N32" s="3">
        <f>H32</f>
        <v>0</v>
      </c>
      <c r="O32" s="10">
        <f>G32</f>
        <v>33</v>
      </c>
      <c r="P32" s="8">
        <v>11</v>
      </c>
      <c r="Q32" s="9">
        <v>0</v>
      </c>
      <c r="R32" s="5">
        <f>IF(P32=Q32,0,IF(P32&gt;Q32,1,0))</f>
        <v>1</v>
      </c>
      <c r="S32" s="6">
        <f>IF(P32=Q32,0,IF(Q32&gt;P32,1,0))</f>
        <v>0</v>
      </c>
      <c r="T32" s="8">
        <v>11</v>
      </c>
      <c r="U32" s="9">
        <v>0</v>
      </c>
      <c r="V32" s="5">
        <f>IF(T32=U32,0,IF(T32&gt;U32,1,0))</f>
        <v>1</v>
      </c>
      <c r="W32" s="6">
        <f>IF(T32=U32,0,IF(U32&gt;T32,1,0))</f>
        <v>0</v>
      </c>
      <c r="X32" s="8">
        <v>11</v>
      </c>
      <c r="Y32" s="9">
        <v>0</v>
      </c>
      <c r="Z32" s="5">
        <f>IF(X32=Y32,0,IF(X32&gt;Y32,1,0))</f>
        <v>1</v>
      </c>
      <c r="AA32" s="6">
        <f>IF(X32=Y32,0,IF(Y32&gt;X32,1,0))</f>
        <v>0</v>
      </c>
      <c r="AB32" s="8">
        <v>0</v>
      </c>
      <c r="AC32" s="9">
        <v>0</v>
      </c>
      <c r="AD32" s="5">
        <f>IF(AB32=AC32,0,IF(AB32&gt;AC32,1,0))</f>
        <v>0</v>
      </c>
      <c r="AE32" s="6">
        <f>IF(AB32=AC32,0,IF(AC32&gt;AB32,1,0))</f>
        <v>0</v>
      </c>
      <c r="AF32" s="8">
        <v>0</v>
      </c>
      <c r="AG32" s="9">
        <v>0</v>
      </c>
      <c r="AH32" s="5">
        <f t="shared" si="11"/>
        <v>0</v>
      </c>
      <c r="AI32" s="6">
        <f t="shared" si="12"/>
        <v>0</v>
      </c>
    </row>
    <row r="33" spans="2:35" x14ac:dyDescent="0.35">
      <c r="B33" s="37" t="s">
        <v>160</v>
      </c>
      <c r="C33" s="4"/>
      <c r="D33" s="4">
        <f t="shared" si="9"/>
        <v>1</v>
      </c>
      <c r="E33" s="4">
        <f t="shared" si="7"/>
        <v>3</v>
      </c>
      <c r="F33" s="4">
        <f t="shared" si="7"/>
        <v>0</v>
      </c>
      <c r="G33" s="4">
        <f t="shared" si="8"/>
        <v>33</v>
      </c>
      <c r="H33" s="4">
        <f t="shared" si="8"/>
        <v>0</v>
      </c>
      <c r="I33" s="37" t="s">
        <v>190</v>
      </c>
      <c r="J33" s="4"/>
      <c r="K33" s="4">
        <f t="shared" si="10"/>
        <v>0</v>
      </c>
      <c r="L33" s="3">
        <f>F33</f>
        <v>0</v>
      </c>
      <c r="M33" s="3">
        <f>E33</f>
        <v>3</v>
      </c>
      <c r="N33" s="3">
        <f>H33</f>
        <v>0</v>
      </c>
      <c r="O33" s="10">
        <f>G33</f>
        <v>33</v>
      </c>
      <c r="P33" s="8">
        <v>11</v>
      </c>
      <c r="Q33" s="9">
        <v>0</v>
      </c>
      <c r="R33" s="5">
        <f>IF(P33=Q33,0,IF(P33&gt;Q33,1,0))</f>
        <v>1</v>
      </c>
      <c r="S33" s="6">
        <f>IF(P33=Q33,0,IF(Q33&gt;P33,1,0))</f>
        <v>0</v>
      </c>
      <c r="T33" s="8">
        <v>11</v>
      </c>
      <c r="U33" s="9">
        <v>0</v>
      </c>
      <c r="V33" s="5">
        <f>IF(T33=U33,0,IF(T33&gt;U33,1,0))</f>
        <v>1</v>
      </c>
      <c r="W33" s="6">
        <f>IF(T33=U33,0,IF(U33&gt;T33,1,0))</f>
        <v>0</v>
      </c>
      <c r="X33" s="8">
        <v>11</v>
      </c>
      <c r="Y33" s="9">
        <v>0</v>
      </c>
      <c r="Z33" s="5">
        <f>IF(X33=Y33,0,IF(X33&gt;Y33,1,0))</f>
        <v>1</v>
      </c>
      <c r="AA33" s="6">
        <f>IF(X33=Y33,0,IF(Y33&gt;X33,1,0))</f>
        <v>0</v>
      </c>
      <c r="AB33" s="8">
        <v>0</v>
      </c>
      <c r="AC33" s="9">
        <v>0</v>
      </c>
      <c r="AD33" s="5">
        <f>IF(AB33=AC33,0,IF(AB33&gt;AC33,1,0))</f>
        <v>0</v>
      </c>
      <c r="AE33" s="6">
        <f>IF(AB33=AC33,0,IF(AC33&gt;AB33,1,0))</f>
        <v>0</v>
      </c>
      <c r="AF33" s="8">
        <v>0</v>
      </c>
      <c r="AG33" s="9">
        <v>0</v>
      </c>
      <c r="AH33" s="5">
        <f t="shared" si="11"/>
        <v>0</v>
      </c>
      <c r="AI33" s="6">
        <f t="shared" si="12"/>
        <v>0</v>
      </c>
    </row>
    <row r="34" spans="2:35" x14ac:dyDescent="0.35">
      <c r="B34" s="4" t="s">
        <v>64</v>
      </c>
      <c r="C34" s="4"/>
      <c r="D34" s="4">
        <f>SUM(D30:D33)</f>
        <v>4</v>
      </c>
      <c r="E34" s="4"/>
      <c r="F34" s="4"/>
      <c r="G34" s="4"/>
      <c r="H34" s="4"/>
      <c r="I34" s="4"/>
      <c r="J34" s="4"/>
      <c r="K34" s="4">
        <f>SUM(K30:K33)</f>
        <v>0</v>
      </c>
      <c r="L34" s="3"/>
      <c r="M34" s="3"/>
      <c r="N34" s="3"/>
      <c r="O34" s="10"/>
      <c r="P34" s="21"/>
      <c r="Q34" s="22"/>
      <c r="R34" s="5"/>
      <c r="S34" s="6"/>
      <c r="T34" s="21"/>
      <c r="U34" s="22"/>
      <c r="V34" s="5"/>
      <c r="W34" s="6"/>
      <c r="X34" s="21"/>
      <c r="Y34" s="22"/>
      <c r="Z34" s="5"/>
      <c r="AA34" s="6"/>
      <c r="AB34" s="21"/>
      <c r="AC34" s="22"/>
      <c r="AD34" s="5"/>
      <c r="AE34" s="6"/>
      <c r="AF34" s="21"/>
      <c r="AG34" s="22"/>
      <c r="AH34" s="5"/>
      <c r="AI34" s="6"/>
    </row>
    <row r="35" spans="2:35" ht="15" thickBot="1" x14ac:dyDescent="0.4">
      <c r="B35" s="4" t="s">
        <v>61</v>
      </c>
      <c r="C35" s="4"/>
      <c r="D35" s="4"/>
      <c r="E35" s="24">
        <f>IF(SUM(D30:D33)&gt;2,$D$13,IF(SUM(D30:D33)&lt;2,0,IF(G37&gt;H37,$D$13,IF(G37&lt;H37,0,IF(E30&gt;F30,$D$13,0)))))</f>
        <v>4</v>
      </c>
      <c r="F35" s="24"/>
      <c r="G35" s="24"/>
      <c r="H35" s="24"/>
      <c r="I35" s="4" t="s">
        <v>61</v>
      </c>
      <c r="J35" s="24"/>
      <c r="K35" s="4"/>
      <c r="L35" s="1">
        <f>IF(SUM(K30:K33)&gt;2,$D$13,IF(SUM(K30:K33)&lt;2,0,IF(N37&gt;O37,$D$13,IF(N37&lt;O37,0,IF(L30&gt;M30,$D$13,0)))))</f>
        <v>0</v>
      </c>
      <c r="M35" s="1"/>
      <c r="N35" s="1"/>
      <c r="O35" s="6"/>
      <c r="P35" s="12">
        <f>SUM(P30:P33)</f>
        <v>44</v>
      </c>
      <c r="Q35" s="13">
        <f t="shared" ref="Q35:AG35" si="13">SUM(Q30:Q33)</f>
        <v>0</v>
      </c>
      <c r="R35" s="14">
        <f t="shared" si="13"/>
        <v>4</v>
      </c>
      <c r="S35" s="10">
        <f t="shared" si="13"/>
        <v>0</v>
      </c>
      <c r="T35" s="12">
        <f t="shared" si="13"/>
        <v>44</v>
      </c>
      <c r="U35" s="13">
        <f t="shared" si="13"/>
        <v>0</v>
      </c>
      <c r="V35" s="14">
        <f t="shared" si="13"/>
        <v>4</v>
      </c>
      <c r="W35" s="10">
        <f t="shared" si="13"/>
        <v>0</v>
      </c>
      <c r="X35" s="12">
        <f t="shared" si="13"/>
        <v>44</v>
      </c>
      <c r="Y35" s="13">
        <f t="shared" si="13"/>
        <v>0</v>
      </c>
      <c r="Z35" s="14">
        <f t="shared" si="13"/>
        <v>4</v>
      </c>
      <c r="AA35" s="10">
        <f t="shared" si="13"/>
        <v>0</v>
      </c>
      <c r="AB35" s="12">
        <f t="shared" si="13"/>
        <v>0</v>
      </c>
      <c r="AC35" s="13">
        <f t="shared" si="13"/>
        <v>0</v>
      </c>
      <c r="AD35" s="14">
        <f t="shared" si="13"/>
        <v>0</v>
      </c>
      <c r="AE35" s="10">
        <f t="shared" si="13"/>
        <v>0</v>
      </c>
      <c r="AF35" s="12">
        <f t="shared" si="13"/>
        <v>0</v>
      </c>
      <c r="AG35" s="13">
        <f t="shared" si="13"/>
        <v>0</v>
      </c>
      <c r="AH35" s="14"/>
      <c r="AI35" s="10"/>
    </row>
    <row r="36" spans="2:35" x14ac:dyDescent="0.35">
      <c r="B36" s="4" t="s">
        <v>62</v>
      </c>
      <c r="C36" s="4"/>
      <c r="D36" s="4"/>
      <c r="E36" s="25">
        <v>0</v>
      </c>
      <c r="F36" s="24"/>
      <c r="G36" s="24"/>
      <c r="H36" s="24"/>
      <c r="I36" s="4" t="s">
        <v>62</v>
      </c>
      <c r="J36" s="24"/>
      <c r="K36" s="4"/>
      <c r="L36" s="2">
        <v>0</v>
      </c>
      <c r="M36" s="1"/>
      <c r="N36" s="1"/>
      <c r="O36" s="1"/>
    </row>
    <row r="37" spans="2:35" s="45" customFormat="1" x14ac:dyDescent="0.35">
      <c r="B37" s="44" t="s">
        <v>63</v>
      </c>
      <c r="C37" s="44">
        <f>IF(G37+H37&gt;0,1,0)</f>
        <v>1</v>
      </c>
      <c r="D37" s="44"/>
      <c r="E37" s="44">
        <f>SUM(E30:E36)</f>
        <v>16</v>
      </c>
      <c r="F37" s="44">
        <f>SUM(F30:F36)</f>
        <v>0</v>
      </c>
      <c r="G37" s="44">
        <f>SUM(G30:G36)</f>
        <v>132</v>
      </c>
      <c r="H37" s="44">
        <f>SUM(H30:H36)</f>
        <v>0</v>
      </c>
      <c r="I37" s="44" t="s">
        <v>63</v>
      </c>
      <c r="J37" s="44">
        <f>IF(C37=1,1,0)</f>
        <v>1</v>
      </c>
      <c r="K37" s="44"/>
      <c r="L37" s="44">
        <f>SUM(L30:L36)</f>
        <v>0</v>
      </c>
      <c r="M37" s="44">
        <f>SUM(M30:M36)</f>
        <v>12</v>
      </c>
      <c r="N37" s="44">
        <f>SUM(N30:N36)</f>
        <v>0</v>
      </c>
      <c r="O37" s="44">
        <f>SUM(O30:O36)</f>
        <v>132</v>
      </c>
    </row>
    <row r="38" spans="2:35" ht="15" thickBot="1" x14ac:dyDescent="0.4"/>
    <row r="39" spans="2:35" ht="15" thickBot="1" x14ac:dyDescent="0.4">
      <c r="B39" s="56" t="str">
        <f>B4</f>
        <v>Central</v>
      </c>
      <c r="C39" s="57"/>
      <c r="D39" s="57"/>
      <c r="E39" s="57"/>
      <c r="F39" s="57"/>
      <c r="G39" s="57"/>
      <c r="H39" s="58"/>
      <c r="I39" s="56" t="str">
        <f>F4</f>
        <v>Highlands &amp; Islands</v>
      </c>
      <c r="J39" s="57"/>
      <c r="K39" s="57"/>
      <c r="L39" s="57"/>
      <c r="M39" s="57"/>
      <c r="N39" s="57"/>
      <c r="O39" s="58"/>
      <c r="P39" s="54" t="s">
        <v>42</v>
      </c>
      <c r="Q39" s="55"/>
      <c r="R39" s="53"/>
      <c r="S39" s="53"/>
      <c r="T39" s="54" t="s">
        <v>43</v>
      </c>
      <c r="U39" s="55"/>
      <c r="V39" s="53"/>
      <c r="W39" s="53"/>
      <c r="X39" s="54" t="s">
        <v>44</v>
      </c>
      <c r="Y39" s="55"/>
      <c r="Z39" s="53"/>
      <c r="AA39" s="53"/>
      <c r="AB39" s="54" t="s">
        <v>45</v>
      </c>
      <c r="AC39" s="55"/>
      <c r="AD39" s="53"/>
      <c r="AE39" s="53"/>
      <c r="AF39" s="54" t="s">
        <v>46</v>
      </c>
      <c r="AG39" s="55"/>
      <c r="AH39" s="53"/>
      <c r="AI39" s="53"/>
    </row>
    <row r="40" spans="2:35" s="26" customFormat="1" ht="50.25" customHeight="1" x14ac:dyDescent="0.35">
      <c r="B40" s="38" t="s">
        <v>47</v>
      </c>
      <c r="C40" s="38" t="s">
        <v>9</v>
      </c>
      <c r="D40" s="38" t="s">
        <v>48</v>
      </c>
      <c r="E40" s="38" t="s">
        <v>49</v>
      </c>
      <c r="F40" s="38" t="s">
        <v>50</v>
      </c>
      <c r="G40" s="38" t="s">
        <v>51</v>
      </c>
      <c r="H40" s="38" t="s">
        <v>52</v>
      </c>
      <c r="I40" s="38" t="s">
        <v>47</v>
      </c>
      <c r="J40" s="38" t="s">
        <v>9</v>
      </c>
      <c r="K40" s="38" t="s">
        <v>48</v>
      </c>
      <c r="L40" s="38" t="s">
        <v>49</v>
      </c>
      <c r="M40" s="38" t="s">
        <v>50</v>
      </c>
      <c r="N40" s="38" t="s">
        <v>51</v>
      </c>
      <c r="O40" s="38" t="s">
        <v>52</v>
      </c>
      <c r="P40" s="39" t="s">
        <v>53</v>
      </c>
      <c r="Q40" s="40" t="s">
        <v>54</v>
      </c>
      <c r="R40" s="41" t="s">
        <v>55</v>
      </c>
      <c r="S40" s="42" t="s">
        <v>56</v>
      </c>
      <c r="T40" s="39" t="s">
        <v>53</v>
      </c>
      <c r="U40" s="40" t="s">
        <v>54</v>
      </c>
      <c r="V40" s="41" t="s">
        <v>55</v>
      </c>
      <c r="W40" s="42" t="s">
        <v>56</v>
      </c>
      <c r="X40" s="39" t="s">
        <v>53</v>
      </c>
      <c r="Y40" s="40" t="s">
        <v>54</v>
      </c>
      <c r="Z40" s="41" t="s">
        <v>55</v>
      </c>
      <c r="AA40" s="42" t="s">
        <v>56</v>
      </c>
      <c r="AB40" s="39" t="s">
        <v>53</v>
      </c>
      <c r="AC40" s="40" t="s">
        <v>54</v>
      </c>
      <c r="AD40" s="41" t="s">
        <v>53</v>
      </c>
      <c r="AE40" s="42" t="s">
        <v>54</v>
      </c>
      <c r="AF40" s="39" t="s">
        <v>53</v>
      </c>
      <c r="AG40" s="40" t="s">
        <v>54</v>
      </c>
      <c r="AH40" s="33" t="s">
        <v>55</v>
      </c>
      <c r="AI40" s="34" t="s">
        <v>56</v>
      </c>
    </row>
    <row r="41" spans="2:35" x14ac:dyDescent="0.35">
      <c r="B41" s="37" t="s">
        <v>148</v>
      </c>
      <c r="C41" s="4"/>
      <c r="D41" s="4">
        <f>IF(E41=3,1,0)</f>
        <v>1</v>
      </c>
      <c r="E41" s="4">
        <f t="shared" ref="E41:F44" si="14">SUM(R41,V41,Z41,AD41,AH41)</f>
        <v>3</v>
      </c>
      <c r="F41" s="4">
        <f t="shared" si="14"/>
        <v>0</v>
      </c>
      <c r="G41" s="4">
        <f t="shared" ref="G41:H44" si="15">SUM(P41,T41,X41,AB41,AF41)</f>
        <v>33</v>
      </c>
      <c r="H41" s="4">
        <f t="shared" si="15"/>
        <v>16</v>
      </c>
      <c r="I41" s="37" t="s">
        <v>151</v>
      </c>
      <c r="J41" s="4"/>
      <c r="K41" s="4">
        <f>IF(L41=3,1,0)</f>
        <v>0</v>
      </c>
      <c r="L41" s="3">
        <f>F41</f>
        <v>0</v>
      </c>
      <c r="M41" s="3">
        <f>E41</f>
        <v>3</v>
      </c>
      <c r="N41" s="3">
        <f>H41</f>
        <v>16</v>
      </c>
      <c r="O41" s="10">
        <f>G41</f>
        <v>33</v>
      </c>
      <c r="P41" s="8">
        <v>11</v>
      </c>
      <c r="Q41" s="9">
        <v>5</v>
      </c>
      <c r="R41" s="5">
        <f>IF(P41=Q41,0,IF(P41&gt;Q41,1,0))</f>
        <v>1</v>
      </c>
      <c r="S41" s="6">
        <f>IF(P41=Q41,0,IF(Q41&gt;P41,1,0))</f>
        <v>0</v>
      </c>
      <c r="T41" s="8">
        <v>11</v>
      </c>
      <c r="U41" s="9">
        <v>8</v>
      </c>
      <c r="V41" s="5">
        <f>IF(T41=U41,0,IF(T41&gt;U41,1,0))</f>
        <v>1</v>
      </c>
      <c r="W41" s="6">
        <f>IF(T41=U41,0,IF(U41&gt;T41,1,0))</f>
        <v>0</v>
      </c>
      <c r="X41" s="8">
        <v>11</v>
      </c>
      <c r="Y41" s="9">
        <v>3</v>
      </c>
      <c r="Z41" s="5">
        <f>IF(X41=Y41,0,IF(X41&gt;Y41,1,0))</f>
        <v>1</v>
      </c>
      <c r="AA41" s="6">
        <f>IF(X41=Y41,0,IF(Y41&gt;X41,1,0))</f>
        <v>0</v>
      </c>
      <c r="AB41" s="8">
        <v>0</v>
      </c>
      <c r="AC41" s="9">
        <v>0</v>
      </c>
      <c r="AD41" s="5">
        <f>IF(AB41=AC41,0,IF(AB41&gt;AC41,1,0))</f>
        <v>0</v>
      </c>
      <c r="AE41" s="6">
        <f>IF(AB41=AC41,0,IF(AC41&gt;AB41,1,0))</f>
        <v>0</v>
      </c>
      <c r="AF41" s="8">
        <v>0</v>
      </c>
      <c r="AG41" s="9">
        <v>0</v>
      </c>
      <c r="AH41" s="5">
        <f>IF(AF41=AG41,0,IF(AF41&gt;AG41,1,0))</f>
        <v>0</v>
      </c>
      <c r="AI41" s="6">
        <f>IF(AF41=AG41,0,IF(AG41&gt;AF41,1,0))</f>
        <v>0</v>
      </c>
    </row>
    <row r="42" spans="2:35" x14ac:dyDescent="0.35">
      <c r="B42" s="37" t="s">
        <v>154</v>
      </c>
      <c r="C42" s="4"/>
      <c r="D42" s="4">
        <f t="shared" ref="D42:D44" si="16">IF(E42=3,1,0)</f>
        <v>1</v>
      </c>
      <c r="E42" s="4">
        <f t="shared" si="14"/>
        <v>3</v>
      </c>
      <c r="F42" s="4">
        <f t="shared" si="14"/>
        <v>1</v>
      </c>
      <c r="G42" s="4">
        <f t="shared" si="15"/>
        <v>41</v>
      </c>
      <c r="H42" s="4">
        <f t="shared" si="15"/>
        <v>36</v>
      </c>
      <c r="I42" s="37" t="s">
        <v>157</v>
      </c>
      <c r="J42" s="4"/>
      <c r="K42" s="4">
        <f t="shared" ref="K42:K44" si="17">IF(L42=3,1,0)</f>
        <v>0</v>
      </c>
      <c r="L42" s="3">
        <f>F42</f>
        <v>1</v>
      </c>
      <c r="M42" s="3">
        <f>E42</f>
        <v>3</v>
      </c>
      <c r="N42" s="3">
        <f>H42</f>
        <v>36</v>
      </c>
      <c r="O42" s="10">
        <f>G42</f>
        <v>41</v>
      </c>
      <c r="P42" s="8">
        <v>11</v>
      </c>
      <c r="Q42" s="9">
        <v>9</v>
      </c>
      <c r="R42" s="5">
        <f>IF(P42=Q42,0,IF(P42&gt;Q42,1,0))</f>
        <v>1</v>
      </c>
      <c r="S42" s="6">
        <f>IF(P42=Q42,0,IF(Q42&gt;P42,1,0))</f>
        <v>0</v>
      </c>
      <c r="T42" s="8">
        <v>11</v>
      </c>
      <c r="U42" s="9">
        <v>9</v>
      </c>
      <c r="V42" s="5">
        <f>IF(T42=U42,0,IF(T42&gt;U42,1,0))</f>
        <v>1</v>
      </c>
      <c r="W42" s="6">
        <f>IF(T42=U42,0,IF(U42&gt;T42,1,0))</f>
        <v>0</v>
      </c>
      <c r="X42" s="8">
        <v>8</v>
      </c>
      <c r="Y42" s="9">
        <v>11</v>
      </c>
      <c r="Z42" s="5">
        <f>IF(X42=Y42,0,IF(X42&gt;Y42,1,0))</f>
        <v>0</v>
      </c>
      <c r="AA42" s="6">
        <f>IF(X42=Y42,0,IF(Y42&gt;X42,1,0))</f>
        <v>1</v>
      </c>
      <c r="AB42" s="8">
        <v>11</v>
      </c>
      <c r="AC42" s="9">
        <v>7</v>
      </c>
      <c r="AD42" s="5">
        <f>IF(AB42=AC42,0,IF(AB42&gt;AC42,1,0))</f>
        <v>1</v>
      </c>
      <c r="AE42" s="6">
        <f>IF(AB42=AC42,0,IF(AC42&gt;AB42,1,0))</f>
        <v>0</v>
      </c>
      <c r="AF42" s="8">
        <v>0</v>
      </c>
      <c r="AG42" s="9">
        <v>0</v>
      </c>
      <c r="AH42" s="5">
        <f t="shared" ref="AH42:AH44" si="18">IF(AF42=AG42,0,IF(AF42&gt;AG42,1,0))</f>
        <v>0</v>
      </c>
      <c r="AI42" s="6">
        <f t="shared" ref="AI42:AI44" si="19">IF(AF42=AG42,0,IF(AG42&gt;AF42,1,0))</f>
        <v>0</v>
      </c>
    </row>
    <row r="43" spans="2:35" x14ac:dyDescent="0.35">
      <c r="B43" s="37" t="s">
        <v>160</v>
      </c>
      <c r="C43" s="4"/>
      <c r="D43" s="4">
        <f t="shared" si="16"/>
        <v>1</v>
      </c>
      <c r="E43" s="4">
        <f t="shared" si="14"/>
        <v>3</v>
      </c>
      <c r="F43" s="4">
        <f t="shared" si="14"/>
        <v>0</v>
      </c>
      <c r="G43" s="4">
        <f t="shared" si="15"/>
        <v>35</v>
      </c>
      <c r="H43" s="4">
        <f t="shared" si="15"/>
        <v>21</v>
      </c>
      <c r="I43" s="37" t="s">
        <v>163</v>
      </c>
      <c r="J43" s="4"/>
      <c r="K43" s="4">
        <f t="shared" si="17"/>
        <v>0</v>
      </c>
      <c r="L43" s="3">
        <f>F43</f>
        <v>0</v>
      </c>
      <c r="M43" s="3">
        <f>E43</f>
        <v>3</v>
      </c>
      <c r="N43" s="3">
        <f>H43</f>
        <v>21</v>
      </c>
      <c r="O43" s="10">
        <f>G43</f>
        <v>35</v>
      </c>
      <c r="P43" s="8">
        <v>11</v>
      </c>
      <c r="Q43" s="9">
        <v>6</v>
      </c>
      <c r="R43" s="5">
        <f>IF(P43=Q43,0,IF(P43&gt;Q43,1,0))</f>
        <v>1</v>
      </c>
      <c r="S43" s="6">
        <f>IF(P43=Q43,0,IF(Q43&gt;P43,1,0))</f>
        <v>0</v>
      </c>
      <c r="T43" s="8">
        <v>11</v>
      </c>
      <c r="U43" s="9">
        <v>4</v>
      </c>
      <c r="V43" s="5">
        <f>IF(T43=U43,0,IF(T43&gt;U43,1,0))</f>
        <v>1</v>
      </c>
      <c r="W43" s="6">
        <f>IF(T43=U43,0,IF(U43&gt;T43,1,0))</f>
        <v>0</v>
      </c>
      <c r="X43" s="8">
        <v>13</v>
      </c>
      <c r="Y43" s="9">
        <v>11</v>
      </c>
      <c r="Z43" s="5">
        <f>IF(X43=Y43,0,IF(X43&gt;Y43,1,0))</f>
        <v>1</v>
      </c>
      <c r="AA43" s="6">
        <f>IF(X43=Y43,0,IF(Y43&gt;X43,1,0))</f>
        <v>0</v>
      </c>
      <c r="AB43" s="8">
        <v>0</v>
      </c>
      <c r="AC43" s="9">
        <v>0</v>
      </c>
      <c r="AD43" s="5">
        <f>IF(AB43=AC43,0,IF(AB43&gt;AC43,1,0))</f>
        <v>0</v>
      </c>
      <c r="AE43" s="6">
        <f>IF(AB43=AC43,0,IF(AC43&gt;AB43,1,0))</f>
        <v>0</v>
      </c>
      <c r="AF43" s="8">
        <v>0</v>
      </c>
      <c r="AG43" s="9">
        <v>0</v>
      </c>
      <c r="AH43" s="5">
        <f t="shared" si="18"/>
        <v>0</v>
      </c>
      <c r="AI43" s="6">
        <f t="shared" si="19"/>
        <v>0</v>
      </c>
    </row>
    <row r="44" spans="2:35" x14ac:dyDescent="0.35">
      <c r="B44" s="37" t="s">
        <v>166</v>
      </c>
      <c r="C44" s="4"/>
      <c r="D44" s="4">
        <f t="shared" si="16"/>
        <v>1</v>
      </c>
      <c r="E44" s="4">
        <f t="shared" si="14"/>
        <v>3</v>
      </c>
      <c r="F44" s="4">
        <f t="shared" si="14"/>
        <v>1</v>
      </c>
      <c r="G44" s="4">
        <f t="shared" si="15"/>
        <v>37</v>
      </c>
      <c r="H44" s="4">
        <f t="shared" si="15"/>
        <v>37</v>
      </c>
      <c r="I44" s="37" t="s">
        <v>169</v>
      </c>
      <c r="J44" s="4"/>
      <c r="K44" s="4">
        <f t="shared" si="17"/>
        <v>0</v>
      </c>
      <c r="L44" s="3">
        <f>F44</f>
        <v>1</v>
      </c>
      <c r="M44" s="3">
        <f>E44</f>
        <v>3</v>
      </c>
      <c r="N44" s="3">
        <f>H44</f>
        <v>37</v>
      </c>
      <c r="O44" s="10">
        <f>G44</f>
        <v>37</v>
      </c>
      <c r="P44" s="8">
        <v>4</v>
      </c>
      <c r="Q44" s="9">
        <v>11</v>
      </c>
      <c r="R44" s="5">
        <f>IF(P44=Q44,0,IF(P44&gt;Q44,1,0))</f>
        <v>0</v>
      </c>
      <c r="S44" s="6">
        <f>IF(P44=Q44,0,IF(Q44&gt;P44,1,0))</f>
        <v>1</v>
      </c>
      <c r="T44" s="8">
        <v>11</v>
      </c>
      <c r="U44" s="9">
        <v>8</v>
      </c>
      <c r="V44" s="5">
        <f>IF(T44=U44,0,IF(T44&gt;U44,1,0))</f>
        <v>1</v>
      </c>
      <c r="W44" s="6">
        <f>IF(T44=U44,0,IF(U44&gt;T44,1,0))</f>
        <v>0</v>
      </c>
      <c r="X44" s="8">
        <v>11</v>
      </c>
      <c r="Y44" s="9">
        <v>9</v>
      </c>
      <c r="Z44" s="5">
        <f>IF(X44=Y44,0,IF(X44&gt;Y44,1,0))</f>
        <v>1</v>
      </c>
      <c r="AA44" s="6">
        <f>IF(X44=Y44,0,IF(Y44&gt;X44,1,0))</f>
        <v>0</v>
      </c>
      <c r="AB44" s="8">
        <v>11</v>
      </c>
      <c r="AC44" s="9">
        <v>9</v>
      </c>
      <c r="AD44" s="5">
        <f>IF(AB44=AC44,0,IF(AB44&gt;AC44,1,0))</f>
        <v>1</v>
      </c>
      <c r="AE44" s="6">
        <f>IF(AB44=AC44,0,IF(AC44&gt;AB44,1,0))</f>
        <v>0</v>
      </c>
      <c r="AF44" s="8">
        <v>0</v>
      </c>
      <c r="AG44" s="9">
        <v>0</v>
      </c>
      <c r="AH44" s="5">
        <f t="shared" si="18"/>
        <v>0</v>
      </c>
      <c r="AI44" s="6">
        <f t="shared" si="19"/>
        <v>0</v>
      </c>
    </row>
    <row r="45" spans="2:35" x14ac:dyDescent="0.35">
      <c r="B45" s="4" t="s">
        <v>64</v>
      </c>
      <c r="C45" s="4"/>
      <c r="D45" s="4">
        <f>SUM(D41:D44)</f>
        <v>4</v>
      </c>
      <c r="E45" s="4"/>
      <c r="F45" s="4"/>
      <c r="G45" s="4"/>
      <c r="H45" s="4"/>
      <c r="I45" s="4"/>
      <c r="J45" s="4"/>
      <c r="K45" s="4">
        <f>SUM(K41:K44)</f>
        <v>0</v>
      </c>
      <c r="L45" s="3"/>
      <c r="M45" s="3"/>
      <c r="N45" s="3"/>
      <c r="O45" s="10"/>
      <c r="P45" s="21"/>
      <c r="Q45" s="22"/>
      <c r="R45" s="5"/>
      <c r="S45" s="6"/>
      <c r="T45" s="21"/>
      <c r="U45" s="22"/>
      <c r="V45" s="5"/>
      <c r="W45" s="6"/>
      <c r="X45" s="21"/>
      <c r="Y45" s="22"/>
      <c r="Z45" s="5"/>
      <c r="AA45" s="6"/>
      <c r="AB45" s="21"/>
      <c r="AC45" s="22"/>
      <c r="AD45" s="5"/>
      <c r="AE45" s="6"/>
      <c r="AF45" s="21"/>
      <c r="AG45" s="22"/>
      <c r="AH45" s="5"/>
      <c r="AI45" s="6"/>
    </row>
    <row r="46" spans="2:35" ht="15" thickBot="1" x14ac:dyDescent="0.4">
      <c r="B46" s="4" t="s">
        <v>61</v>
      </c>
      <c r="C46" s="4"/>
      <c r="D46" s="4"/>
      <c r="E46" s="24">
        <f>IF(SUM(D41:D44)&gt;2,$D$13,IF(SUM(D41:D44)&lt;2,0,IF(G48&gt;H48,$D$13,IF(G48&lt;H48,0,IF(E41&gt;F41,$D$13,0)))))</f>
        <v>4</v>
      </c>
      <c r="F46" s="24"/>
      <c r="G46" s="24"/>
      <c r="H46" s="24"/>
      <c r="I46" s="4" t="s">
        <v>61</v>
      </c>
      <c r="J46" s="24"/>
      <c r="K46" s="4"/>
      <c r="L46" s="1">
        <f>IF(SUM(K41:K44)&gt;2,$D$13,IF(SUM(K41:K44)&lt;2,0,IF(N48&gt;O48,$D$13,IF(N48&lt;O48,0,IF(L41&gt;M41,$D$13,0)))))</f>
        <v>0</v>
      </c>
      <c r="M46" s="1"/>
      <c r="N46" s="1"/>
      <c r="O46" s="6"/>
      <c r="P46" s="12">
        <f>SUM(P41:P44)</f>
        <v>37</v>
      </c>
      <c r="Q46" s="13">
        <f t="shared" ref="Q46:AG46" si="20">SUM(Q41:Q44)</f>
        <v>31</v>
      </c>
      <c r="R46" s="14">
        <f t="shared" si="20"/>
        <v>3</v>
      </c>
      <c r="S46" s="10">
        <f t="shared" si="20"/>
        <v>1</v>
      </c>
      <c r="T46" s="12">
        <f t="shared" si="20"/>
        <v>44</v>
      </c>
      <c r="U46" s="13">
        <f t="shared" si="20"/>
        <v>29</v>
      </c>
      <c r="V46" s="14">
        <f t="shared" si="20"/>
        <v>4</v>
      </c>
      <c r="W46" s="10">
        <f t="shared" si="20"/>
        <v>0</v>
      </c>
      <c r="X46" s="12">
        <f t="shared" si="20"/>
        <v>43</v>
      </c>
      <c r="Y46" s="13">
        <f t="shared" si="20"/>
        <v>34</v>
      </c>
      <c r="Z46" s="14">
        <f t="shared" si="20"/>
        <v>3</v>
      </c>
      <c r="AA46" s="10">
        <f t="shared" si="20"/>
        <v>1</v>
      </c>
      <c r="AB46" s="12">
        <f t="shared" si="20"/>
        <v>22</v>
      </c>
      <c r="AC46" s="13">
        <f t="shared" si="20"/>
        <v>16</v>
      </c>
      <c r="AD46" s="14">
        <f t="shared" si="20"/>
        <v>2</v>
      </c>
      <c r="AE46" s="10">
        <f t="shared" si="20"/>
        <v>0</v>
      </c>
      <c r="AF46" s="12">
        <f t="shared" si="20"/>
        <v>0</v>
      </c>
      <c r="AG46" s="13">
        <f t="shared" si="20"/>
        <v>0</v>
      </c>
      <c r="AH46" s="14"/>
      <c r="AI46" s="10"/>
    </row>
    <row r="47" spans="2:35" x14ac:dyDescent="0.35">
      <c r="B47" s="4" t="s">
        <v>62</v>
      </c>
      <c r="C47" s="4"/>
      <c r="D47" s="4"/>
      <c r="E47" s="25">
        <v>0</v>
      </c>
      <c r="F47" s="24"/>
      <c r="G47" s="24"/>
      <c r="H47" s="24"/>
      <c r="I47" s="4" t="s">
        <v>62</v>
      </c>
      <c r="J47" s="24"/>
      <c r="K47" s="4"/>
      <c r="L47" s="2">
        <v>0</v>
      </c>
      <c r="M47" s="1"/>
      <c r="N47" s="1"/>
      <c r="O47" s="1"/>
    </row>
    <row r="48" spans="2:35" s="45" customFormat="1" x14ac:dyDescent="0.35">
      <c r="B48" s="44" t="s">
        <v>63</v>
      </c>
      <c r="C48" s="44">
        <f>IF(G48+H48&gt;0,1,0)</f>
        <v>1</v>
      </c>
      <c r="D48" s="44"/>
      <c r="E48" s="44">
        <f>SUM(E41:E47)</f>
        <v>16</v>
      </c>
      <c r="F48" s="44">
        <f>SUM(F41:F47)</f>
        <v>2</v>
      </c>
      <c r="G48" s="44">
        <f>SUM(G41:G47)</f>
        <v>146</v>
      </c>
      <c r="H48" s="44">
        <f>SUM(H41:H47)</f>
        <v>110</v>
      </c>
      <c r="I48" s="44" t="s">
        <v>63</v>
      </c>
      <c r="J48" s="44">
        <f>IF(C48=1,1,0)</f>
        <v>1</v>
      </c>
      <c r="K48" s="44"/>
      <c r="L48" s="44">
        <f>SUM(L41:L47)</f>
        <v>2</v>
      </c>
      <c r="M48" s="44">
        <f>SUM(M41:M47)</f>
        <v>12</v>
      </c>
      <c r="N48" s="44">
        <f>SUM(N41:N47)</f>
        <v>110</v>
      </c>
      <c r="O48" s="44">
        <f>SUM(O41:O47)</f>
        <v>146</v>
      </c>
    </row>
    <row r="49" spans="2:35" ht="15" thickBot="1" x14ac:dyDescent="0.4"/>
    <row r="50" spans="2:35" ht="15" thickBot="1" x14ac:dyDescent="0.4">
      <c r="B50" s="56" t="str">
        <f>B4</f>
        <v>Central</v>
      </c>
      <c r="C50" s="57"/>
      <c r="D50" s="57"/>
      <c r="E50" s="57"/>
      <c r="F50" s="57"/>
      <c r="G50" s="57"/>
      <c r="H50" s="58"/>
      <c r="I50" s="56" t="str">
        <f>G4</f>
        <v>Tayside &amp; Fife</v>
      </c>
      <c r="J50" s="57"/>
      <c r="K50" s="57"/>
      <c r="L50" s="57"/>
      <c r="M50" s="57"/>
      <c r="N50" s="57"/>
      <c r="O50" s="58"/>
      <c r="P50" s="54" t="s">
        <v>42</v>
      </c>
      <c r="Q50" s="55"/>
      <c r="R50" s="53"/>
      <c r="S50" s="53"/>
      <c r="T50" s="54" t="s">
        <v>43</v>
      </c>
      <c r="U50" s="55"/>
      <c r="V50" s="53"/>
      <c r="W50" s="53"/>
      <c r="X50" s="54" t="s">
        <v>44</v>
      </c>
      <c r="Y50" s="55"/>
      <c r="Z50" s="53"/>
      <c r="AA50" s="53"/>
      <c r="AB50" s="54" t="s">
        <v>45</v>
      </c>
      <c r="AC50" s="55"/>
      <c r="AD50" s="53"/>
      <c r="AE50" s="53"/>
      <c r="AF50" s="54" t="s">
        <v>46</v>
      </c>
      <c r="AG50" s="55"/>
      <c r="AH50" s="53"/>
      <c r="AI50" s="53"/>
    </row>
    <row r="51" spans="2:35" s="26" customFormat="1" ht="50.25" customHeight="1" x14ac:dyDescent="0.35">
      <c r="B51" s="38" t="s">
        <v>47</v>
      </c>
      <c r="C51" s="38" t="s">
        <v>9</v>
      </c>
      <c r="D51" s="38" t="s">
        <v>48</v>
      </c>
      <c r="E51" s="38" t="s">
        <v>49</v>
      </c>
      <c r="F51" s="38" t="s">
        <v>50</v>
      </c>
      <c r="G51" s="38" t="s">
        <v>51</v>
      </c>
      <c r="H51" s="38" t="s">
        <v>52</v>
      </c>
      <c r="I51" s="38" t="s">
        <v>47</v>
      </c>
      <c r="J51" s="38" t="s">
        <v>9</v>
      </c>
      <c r="K51" s="38" t="s">
        <v>48</v>
      </c>
      <c r="L51" s="38" t="s">
        <v>49</v>
      </c>
      <c r="M51" s="38" t="s">
        <v>50</v>
      </c>
      <c r="N51" s="38" t="s">
        <v>51</v>
      </c>
      <c r="O51" s="38" t="s">
        <v>52</v>
      </c>
      <c r="P51" s="39" t="s">
        <v>53</v>
      </c>
      <c r="Q51" s="40" t="s">
        <v>54</v>
      </c>
      <c r="R51" s="41" t="s">
        <v>55</v>
      </c>
      <c r="S51" s="42" t="s">
        <v>56</v>
      </c>
      <c r="T51" s="39" t="s">
        <v>53</v>
      </c>
      <c r="U51" s="40" t="s">
        <v>54</v>
      </c>
      <c r="V51" s="41" t="s">
        <v>55</v>
      </c>
      <c r="W51" s="42" t="s">
        <v>56</v>
      </c>
      <c r="X51" s="39" t="s">
        <v>53</v>
      </c>
      <c r="Y51" s="40" t="s">
        <v>54</v>
      </c>
      <c r="Z51" s="41" t="s">
        <v>55</v>
      </c>
      <c r="AA51" s="42" t="s">
        <v>56</v>
      </c>
      <c r="AB51" s="39" t="s">
        <v>53</v>
      </c>
      <c r="AC51" s="40" t="s">
        <v>54</v>
      </c>
      <c r="AD51" s="41" t="s">
        <v>53</v>
      </c>
      <c r="AE51" s="42" t="s">
        <v>54</v>
      </c>
      <c r="AF51" s="39" t="s">
        <v>53</v>
      </c>
      <c r="AG51" s="40" t="s">
        <v>54</v>
      </c>
      <c r="AH51" s="33" t="s">
        <v>55</v>
      </c>
      <c r="AI51" s="34" t="s">
        <v>56</v>
      </c>
    </row>
    <row r="52" spans="2:35" x14ac:dyDescent="0.35">
      <c r="B52" s="23" t="s">
        <v>47</v>
      </c>
      <c r="C52" s="23" t="s">
        <v>9</v>
      </c>
      <c r="D52" s="23" t="s">
        <v>65</v>
      </c>
      <c r="E52" s="23" t="s">
        <v>53</v>
      </c>
      <c r="F52" s="23" t="s">
        <v>54</v>
      </c>
      <c r="G52" s="23" t="s">
        <v>53</v>
      </c>
      <c r="H52" s="23" t="s">
        <v>54</v>
      </c>
      <c r="I52" s="23" t="s">
        <v>47</v>
      </c>
      <c r="J52" s="23" t="s">
        <v>9</v>
      </c>
      <c r="K52" s="23" t="s">
        <v>65</v>
      </c>
      <c r="L52" s="19" t="s">
        <v>53</v>
      </c>
      <c r="M52" s="19" t="s">
        <v>54</v>
      </c>
      <c r="N52" s="19" t="s">
        <v>53</v>
      </c>
      <c r="O52" s="20" t="s">
        <v>54</v>
      </c>
      <c r="P52" s="15" t="s">
        <v>53</v>
      </c>
      <c r="Q52" s="16" t="s">
        <v>54</v>
      </c>
      <c r="R52" s="17" t="s">
        <v>55</v>
      </c>
      <c r="S52" s="18" t="s">
        <v>56</v>
      </c>
      <c r="T52" s="15" t="s">
        <v>53</v>
      </c>
      <c r="U52" s="16" t="s">
        <v>54</v>
      </c>
      <c r="V52" s="17" t="s">
        <v>55</v>
      </c>
      <c r="W52" s="18" t="s">
        <v>56</v>
      </c>
      <c r="X52" s="15" t="s">
        <v>53</v>
      </c>
      <c r="Y52" s="16" t="s">
        <v>54</v>
      </c>
      <c r="Z52" s="17" t="s">
        <v>55</v>
      </c>
      <c r="AA52" s="18" t="s">
        <v>56</v>
      </c>
      <c r="AB52" s="15" t="s">
        <v>53</v>
      </c>
      <c r="AC52" s="16" t="s">
        <v>54</v>
      </c>
      <c r="AD52" s="17" t="s">
        <v>53</v>
      </c>
      <c r="AE52" s="18" t="s">
        <v>54</v>
      </c>
      <c r="AF52" s="15" t="s">
        <v>53</v>
      </c>
      <c r="AG52" s="16" t="s">
        <v>54</v>
      </c>
      <c r="AH52" s="7" t="s">
        <v>55</v>
      </c>
      <c r="AI52" s="11" t="s">
        <v>56</v>
      </c>
    </row>
    <row r="53" spans="2:35" x14ac:dyDescent="0.35">
      <c r="B53" s="37" t="s">
        <v>148</v>
      </c>
      <c r="C53" s="4"/>
      <c r="D53" s="4">
        <f>IF(E53=3,1,0)</f>
        <v>0</v>
      </c>
      <c r="E53" s="4">
        <f t="shared" ref="E53:F56" si="21">SUM(R53,V53,Z53,AD53,AH53)</f>
        <v>1</v>
      </c>
      <c r="F53" s="4">
        <f t="shared" si="21"/>
        <v>3</v>
      </c>
      <c r="G53" s="4">
        <f t="shared" ref="G53:H56" si="22">SUM(P53,T53,X53,AB53,AF53)</f>
        <v>35</v>
      </c>
      <c r="H53" s="4">
        <f t="shared" si="22"/>
        <v>42</v>
      </c>
      <c r="I53" s="37" t="s">
        <v>152</v>
      </c>
      <c r="J53" s="4"/>
      <c r="K53" s="4">
        <f>IF(L53=3,1,0)</f>
        <v>1</v>
      </c>
      <c r="L53" s="3">
        <f>F53</f>
        <v>3</v>
      </c>
      <c r="M53" s="3">
        <f>E53</f>
        <v>1</v>
      </c>
      <c r="N53" s="3">
        <f>H53</f>
        <v>42</v>
      </c>
      <c r="O53" s="10">
        <f>G53</f>
        <v>35</v>
      </c>
      <c r="P53" s="8">
        <v>9</v>
      </c>
      <c r="Q53" s="9">
        <v>11</v>
      </c>
      <c r="R53" s="5">
        <f>IF(P53=Q53,0,IF(P53&gt;Q53,1,0))</f>
        <v>0</v>
      </c>
      <c r="S53" s="6">
        <f>IF(P53=Q53,0,IF(Q53&gt;P53,1,0))</f>
        <v>1</v>
      </c>
      <c r="T53" s="8">
        <v>11</v>
      </c>
      <c r="U53" s="9">
        <v>9</v>
      </c>
      <c r="V53" s="5">
        <f>IF(T53=U53,0,IF(T53&gt;U53,1,0))</f>
        <v>1</v>
      </c>
      <c r="W53" s="6">
        <f>IF(T53=U53,0,IF(U53&gt;T53,1,0))</f>
        <v>0</v>
      </c>
      <c r="X53" s="8">
        <v>6</v>
      </c>
      <c r="Y53" s="9">
        <v>11</v>
      </c>
      <c r="Z53" s="5">
        <f>IF(X53=Y53,0,IF(X53&gt;Y53,1,0))</f>
        <v>0</v>
      </c>
      <c r="AA53" s="6">
        <f>IF(X53=Y53,0,IF(Y53&gt;X53,1,0))</f>
        <v>1</v>
      </c>
      <c r="AB53" s="8">
        <v>9</v>
      </c>
      <c r="AC53" s="9">
        <v>11</v>
      </c>
      <c r="AD53" s="5">
        <f>IF(AB53=AC53,0,IF(AB53&gt;AC53,1,0))</f>
        <v>0</v>
      </c>
      <c r="AE53" s="6">
        <f>IF(AB53=AC53,0,IF(AC53&gt;AB53,1,0))</f>
        <v>1</v>
      </c>
      <c r="AF53" s="8">
        <v>0</v>
      </c>
      <c r="AG53" s="9">
        <v>0</v>
      </c>
      <c r="AH53" s="5">
        <f>IF(AF53=AG53,0,IF(AF53&gt;AG53,1,0))</f>
        <v>0</v>
      </c>
      <c r="AI53" s="6">
        <f>IF(AF53=AG53,0,IF(AG53&gt;AF53,1,0))</f>
        <v>0</v>
      </c>
    </row>
    <row r="54" spans="2:35" x14ac:dyDescent="0.35">
      <c r="B54" s="37" t="s">
        <v>154</v>
      </c>
      <c r="C54" s="4"/>
      <c r="D54" s="4">
        <f t="shared" ref="D54:D56" si="23">IF(E54=3,1,0)</f>
        <v>1</v>
      </c>
      <c r="E54" s="4">
        <f t="shared" si="21"/>
        <v>3</v>
      </c>
      <c r="F54" s="4">
        <f t="shared" si="21"/>
        <v>0</v>
      </c>
      <c r="G54" s="4">
        <f t="shared" si="22"/>
        <v>36</v>
      </c>
      <c r="H54" s="4">
        <f t="shared" si="22"/>
        <v>24</v>
      </c>
      <c r="I54" s="37" t="s">
        <v>158</v>
      </c>
      <c r="J54" s="4"/>
      <c r="K54" s="4">
        <f t="shared" ref="K54:K56" si="24">IF(L54=3,1,0)</f>
        <v>0</v>
      </c>
      <c r="L54" s="3">
        <f>F54</f>
        <v>0</v>
      </c>
      <c r="M54" s="3">
        <f>E54</f>
        <v>3</v>
      </c>
      <c r="N54" s="3">
        <f>H54</f>
        <v>24</v>
      </c>
      <c r="O54" s="10">
        <f>G54</f>
        <v>36</v>
      </c>
      <c r="P54" s="8">
        <v>14</v>
      </c>
      <c r="Q54" s="9">
        <v>12</v>
      </c>
      <c r="R54" s="5">
        <f>IF(P54=Q54,0,IF(P54&gt;Q54,1,0))</f>
        <v>1</v>
      </c>
      <c r="S54" s="6">
        <f>IF(P54=Q54,0,IF(Q54&gt;P54,1,0))</f>
        <v>0</v>
      </c>
      <c r="T54" s="8">
        <v>11</v>
      </c>
      <c r="U54" s="9">
        <v>6</v>
      </c>
      <c r="V54" s="5">
        <f>IF(T54=U54,0,IF(T54&gt;U54,1,0))</f>
        <v>1</v>
      </c>
      <c r="W54" s="6">
        <f>IF(T54=U54,0,IF(U54&gt;T54,1,0))</f>
        <v>0</v>
      </c>
      <c r="X54" s="8">
        <v>11</v>
      </c>
      <c r="Y54" s="9">
        <v>6</v>
      </c>
      <c r="Z54" s="5">
        <f>IF(X54=Y54,0,IF(X54&gt;Y54,1,0))</f>
        <v>1</v>
      </c>
      <c r="AA54" s="6">
        <f>IF(X54=Y54,0,IF(Y54&gt;X54,1,0))</f>
        <v>0</v>
      </c>
      <c r="AB54" s="8">
        <v>0</v>
      </c>
      <c r="AC54" s="9">
        <v>0</v>
      </c>
      <c r="AD54" s="5">
        <f>IF(AB54=AC54,0,IF(AB54&gt;AC54,1,0))</f>
        <v>0</v>
      </c>
      <c r="AE54" s="6">
        <f>IF(AB54=AC54,0,IF(AC54&gt;AB54,1,0))</f>
        <v>0</v>
      </c>
      <c r="AF54" s="8">
        <v>0</v>
      </c>
      <c r="AG54" s="9">
        <v>0</v>
      </c>
      <c r="AH54" s="5">
        <f t="shared" ref="AH54:AH56" si="25">IF(AF54=AG54,0,IF(AF54&gt;AG54,1,0))</f>
        <v>0</v>
      </c>
      <c r="AI54" s="6">
        <f t="shared" ref="AI54:AI56" si="26">IF(AF54=AG54,0,IF(AG54&gt;AF54,1,0))</f>
        <v>0</v>
      </c>
    </row>
    <row r="55" spans="2:35" x14ac:dyDescent="0.35">
      <c r="B55" s="37" t="s">
        <v>160</v>
      </c>
      <c r="C55" s="4"/>
      <c r="D55" s="4">
        <f t="shared" si="23"/>
        <v>1</v>
      </c>
      <c r="E55" s="4">
        <f t="shared" si="21"/>
        <v>3</v>
      </c>
      <c r="F55" s="4">
        <f t="shared" si="21"/>
        <v>0</v>
      </c>
      <c r="G55" s="4">
        <f t="shared" si="22"/>
        <v>33</v>
      </c>
      <c r="H55" s="4">
        <f t="shared" si="22"/>
        <v>11</v>
      </c>
      <c r="I55" s="37" t="s">
        <v>164</v>
      </c>
      <c r="J55" s="4"/>
      <c r="K55" s="4">
        <f t="shared" si="24"/>
        <v>0</v>
      </c>
      <c r="L55" s="3">
        <f>F55</f>
        <v>0</v>
      </c>
      <c r="M55" s="3">
        <f>E55</f>
        <v>3</v>
      </c>
      <c r="N55" s="3">
        <f>H55</f>
        <v>11</v>
      </c>
      <c r="O55" s="10">
        <f>G55</f>
        <v>33</v>
      </c>
      <c r="P55" s="8">
        <v>11</v>
      </c>
      <c r="Q55" s="9">
        <v>5</v>
      </c>
      <c r="R55" s="5">
        <f>IF(P55=Q55,0,IF(P55&gt;Q55,1,0))</f>
        <v>1</v>
      </c>
      <c r="S55" s="6">
        <f>IF(P55=Q55,0,IF(Q55&gt;P55,1,0))</f>
        <v>0</v>
      </c>
      <c r="T55" s="8">
        <v>11</v>
      </c>
      <c r="U55" s="9">
        <v>4</v>
      </c>
      <c r="V55" s="5">
        <f>IF(T55=U55,0,IF(T55&gt;U55,1,0))</f>
        <v>1</v>
      </c>
      <c r="W55" s="6">
        <f>IF(T55=U55,0,IF(U55&gt;T55,1,0))</f>
        <v>0</v>
      </c>
      <c r="X55" s="8">
        <v>11</v>
      </c>
      <c r="Y55" s="9">
        <v>2</v>
      </c>
      <c r="Z55" s="5">
        <f>IF(X55=Y55,0,IF(X55&gt;Y55,1,0))</f>
        <v>1</v>
      </c>
      <c r="AA55" s="6">
        <f>IF(X55=Y55,0,IF(Y55&gt;X55,1,0))</f>
        <v>0</v>
      </c>
      <c r="AB55" s="8">
        <v>0</v>
      </c>
      <c r="AC55" s="9">
        <v>0</v>
      </c>
      <c r="AD55" s="5">
        <f>IF(AB55=AC55,0,IF(AB55&gt;AC55,1,0))</f>
        <v>0</v>
      </c>
      <c r="AE55" s="6">
        <f>IF(AB55=AC55,0,IF(AC55&gt;AB55,1,0))</f>
        <v>0</v>
      </c>
      <c r="AF55" s="8">
        <v>0</v>
      </c>
      <c r="AG55" s="9">
        <v>0</v>
      </c>
      <c r="AH55" s="5">
        <f t="shared" si="25"/>
        <v>0</v>
      </c>
      <c r="AI55" s="6">
        <f t="shared" si="26"/>
        <v>0</v>
      </c>
    </row>
    <row r="56" spans="2:35" x14ac:dyDescent="0.35">
      <c r="B56" s="37" t="s">
        <v>166</v>
      </c>
      <c r="C56" s="4"/>
      <c r="D56" s="4">
        <f t="shared" si="23"/>
        <v>1</v>
      </c>
      <c r="E56" s="4">
        <f t="shared" si="21"/>
        <v>3</v>
      </c>
      <c r="F56" s="4">
        <f t="shared" si="21"/>
        <v>0</v>
      </c>
      <c r="G56" s="4">
        <f t="shared" si="22"/>
        <v>33</v>
      </c>
      <c r="H56" s="4">
        <f t="shared" si="22"/>
        <v>10</v>
      </c>
      <c r="I56" s="37" t="s">
        <v>170</v>
      </c>
      <c r="J56" s="4"/>
      <c r="K56" s="4">
        <f t="shared" si="24"/>
        <v>0</v>
      </c>
      <c r="L56" s="3">
        <f>F56</f>
        <v>0</v>
      </c>
      <c r="M56" s="3">
        <f>E56</f>
        <v>3</v>
      </c>
      <c r="N56" s="3">
        <f>H56</f>
        <v>10</v>
      </c>
      <c r="O56" s="10">
        <f>G56</f>
        <v>33</v>
      </c>
      <c r="P56" s="8">
        <v>11</v>
      </c>
      <c r="Q56" s="9">
        <v>3</v>
      </c>
      <c r="R56" s="5">
        <f>IF(P56=Q56,0,IF(P56&gt;Q56,1,0))</f>
        <v>1</v>
      </c>
      <c r="S56" s="6">
        <f>IF(P56=Q56,0,IF(Q56&gt;P56,1,0))</f>
        <v>0</v>
      </c>
      <c r="T56" s="8">
        <v>11</v>
      </c>
      <c r="U56" s="9">
        <v>6</v>
      </c>
      <c r="V56" s="5">
        <f>IF(T56=U56,0,IF(T56&gt;U56,1,0))</f>
        <v>1</v>
      </c>
      <c r="W56" s="6">
        <f>IF(T56=U56,0,IF(U56&gt;T56,1,0))</f>
        <v>0</v>
      </c>
      <c r="X56" s="8">
        <v>11</v>
      </c>
      <c r="Y56" s="9">
        <v>1</v>
      </c>
      <c r="Z56" s="5">
        <f>IF(X56=Y56,0,IF(X56&gt;Y56,1,0))</f>
        <v>1</v>
      </c>
      <c r="AA56" s="6">
        <f>IF(X56=Y56,0,IF(Y56&gt;X56,1,0))</f>
        <v>0</v>
      </c>
      <c r="AB56" s="8">
        <v>0</v>
      </c>
      <c r="AC56" s="9">
        <v>0</v>
      </c>
      <c r="AD56" s="5">
        <f>IF(AB56=AC56,0,IF(AB56&gt;AC56,1,0))</f>
        <v>0</v>
      </c>
      <c r="AE56" s="6">
        <f>IF(AB56=AC56,0,IF(AC56&gt;AB56,1,0))</f>
        <v>0</v>
      </c>
      <c r="AF56" s="8">
        <v>0</v>
      </c>
      <c r="AG56" s="9">
        <v>0</v>
      </c>
      <c r="AH56" s="5">
        <f t="shared" si="25"/>
        <v>0</v>
      </c>
      <c r="AI56" s="6">
        <f t="shared" si="26"/>
        <v>0</v>
      </c>
    </row>
    <row r="57" spans="2:35" x14ac:dyDescent="0.35">
      <c r="B57" s="4" t="s">
        <v>64</v>
      </c>
      <c r="C57" s="4"/>
      <c r="D57" s="4">
        <f>SUM(D53:D56)</f>
        <v>3</v>
      </c>
      <c r="E57" s="4"/>
      <c r="F57" s="4"/>
      <c r="G57" s="4"/>
      <c r="H57" s="4"/>
      <c r="I57" s="4"/>
      <c r="J57" s="4"/>
      <c r="K57" s="4">
        <f>SUM(K53:K56)</f>
        <v>1</v>
      </c>
      <c r="L57" s="3"/>
      <c r="M57" s="3"/>
      <c r="N57" s="3"/>
      <c r="O57" s="10"/>
      <c r="P57" s="21"/>
      <c r="Q57" s="22"/>
      <c r="R57" s="5"/>
      <c r="S57" s="6"/>
      <c r="T57" s="21"/>
      <c r="U57" s="22"/>
      <c r="V57" s="5"/>
      <c r="W57" s="6"/>
      <c r="X57" s="21"/>
      <c r="Y57" s="22"/>
      <c r="Z57" s="5"/>
      <c r="AA57" s="6"/>
      <c r="AB57" s="21"/>
      <c r="AC57" s="22"/>
      <c r="AD57" s="5"/>
      <c r="AE57" s="6"/>
      <c r="AF57" s="21"/>
      <c r="AG57" s="22"/>
      <c r="AH57" s="5"/>
      <c r="AI57" s="6"/>
    </row>
    <row r="58" spans="2:35" ht="15" thickBot="1" x14ac:dyDescent="0.4">
      <c r="B58" s="4" t="s">
        <v>61</v>
      </c>
      <c r="C58" s="4"/>
      <c r="D58" s="4"/>
      <c r="E58" s="24">
        <f>IF(SUM(D53:D56)&gt;2,$D$13,IF(SUM(D53:D56)&lt;2,0,IF(G60&gt;H60,$D$13,IF(G60&lt;H60,0,IF(E53&gt;F53,$D$13,0)))))</f>
        <v>4</v>
      </c>
      <c r="F58" s="24"/>
      <c r="G58" s="24"/>
      <c r="H58" s="24"/>
      <c r="I58" s="4" t="s">
        <v>61</v>
      </c>
      <c r="J58" s="24"/>
      <c r="K58" s="4"/>
      <c r="L58" s="1">
        <f>IF(SUM(K53:K56)&gt;2,$D$13,IF(SUM(K53:K56)&lt;2,0,IF(N60&gt;O60,$D$13,IF(N60&lt;O60,0,IF(L53&gt;M53,$D$13,0)))))</f>
        <v>0</v>
      </c>
      <c r="M58" s="1"/>
      <c r="N58" s="1"/>
      <c r="O58" s="6"/>
      <c r="P58" s="12">
        <f>SUM(P53:P56)</f>
        <v>45</v>
      </c>
      <c r="Q58" s="13">
        <f t="shared" ref="Q58:AG58" si="27">SUM(Q53:Q56)</f>
        <v>31</v>
      </c>
      <c r="R58" s="14">
        <f t="shared" si="27"/>
        <v>3</v>
      </c>
      <c r="S58" s="10">
        <f t="shared" si="27"/>
        <v>1</v>
      </c>
      <c r="T58" s="12">
        <f t="shared" si="27"/>
        <v>44</v>
      </c>
      <c r="U58" s="13">
        <f t="shared" si="27"/>
        <v>25</v>
      </c>
      <c r="V58" s="14">
        <f t="shared" si="27"/>
        <v>4</v>
      </c>
      <c r="W58" s="10">
        <f t="shared" si="27"/>
        <v>0</v>
      </c>
      <c r="X58" s="12">
        <f t="shared" si="27"/>
        <v>39</v>
      </c>
      <c r="Y58" s="13">
        <f t="shared" si="27"/>
        <v>20</v>
      </c>
      <c r="Z58" s="14">
        <f t="shared" si="27"/>
        <v>3</v>
      </c>
      <c r="AA58" s="10">
        <f t="shared" si="27"/>
        <v>1</v>
      </c>
      <c r="AB58" s="12">
        <f t="shared" si="27"/>
        <v>9</v>
      </c>
      <c r="AC58" s="13">
        <f t="shared" si="27"/>
        <v>11</v>
      </c>
      <c r="AD58" s="14">
        <f t="shared" si="27"/>
        <v>0</v>
      </c>
      <c r="AE58" s="10">
        <f t="shared" si="27"/>
        <v>1</v>
      </c>
      <c r="AF58" s="12">
        <f t="shared" si="27"/>
        <v>0</v>
      </c>
      <c r="AG58" s="13">
        <f t="shared" si="27"/>
        <v>0</v>
      </c>
      <c r="AH58" s="14"/>
      <c r="AI58" s="10"/>
    </row>
    <row r="59" spans="2:35" x14ac:dyDescent="0.35">
      <c r="B59" s="4" t="s">
        <v>62</v>
      </c>
      <c r="C59" s="4"/>
      <c r="D59" s="4"/>
      <c r="E59" s="25">
        <v>0</v>
      </c>
      <c r="F59" s="24"/>
      <c r="G59" s="24"/>
      <c r="H59" s="24"/>
      <c r="I59" s="4" t="s">
        <v>62</v>
      </c>
      <c r="J59" s="24"/>
      <c r="K59" s="4"/>
      <c r="L59" s="2">
        <v>0</v>
      </c>
      <c r="M59" s="1"/>
      <c r="N59" s="1"/>
      <c r="O59" s="1"/>
    </row>
    <row r="60" spans="2:35" s="45" customFormat="1" x14ac:dyDescent="0.35">
      <c r="B60" s="44" t="s">
        <v>63</v>
      </c>
      <c r="C60" s="44">
        <f>IF(G60+H60&gt;0,1,0)</f>
        <v>1</v>
      </c>
      <c r="D60" s="44"/>
      <c r="E60" s="44">
        <f>SUM(E53:E59)</f>
        <v>14</v>
      </c>
      <c r="F60" s="44">
        <f>SUM(F53:F59)</f>
        <v>3</v>
      </c>
      <c r="G60" s="44">
        <f>SUM(G53:G59)</f>
        <v>137</v>
      </c>
      <c r="H60" s="44">
        <f>SUM(H53:H59)</f>
        <v>87</v>
      </c>
      <c r="I60" s="44" t="s">
        <v>63</v>
      </c>
      <c r="J60" s="44">
        <f>IF(C60=1,1,0)</f>
        <v>1</v>
      </c>
      <c r="K60" s="44"/>
      <c r="L60" s="44">
        <f>SUM(L53:L59)</f>
        <v>3</v>
      </c>
      <c r="M60" s="44">
        <f>SUM(M53:M59)</f>
        <v>10</v>
      </c>
      <c r="N60" s="44">
        <f>SUM(N53:N59)</f>
        <v>87</v>
      </c>
      <c r="O60" s="44">
        <f>SUM(O53:O59)</f>
        <v>137</v>
      </c>
    </row>
    <row r="61" spans="2:35" ht="15" thickBot="1" x14ac:dyDescent="0.4"/>
    <row r="62" spans="2:35" ht="15" thickBot="1" x14ac:dyDescent="0.4">
      <c r="B62" s="56" t="str">
        <f>B4</f>
        <v>Central</v>
      </c>
      <c r="C62" s="57"/>
      <c r="D62" s="57"/>
      <c r="E62" s="57"/>
      <c r="F62" s="57"/>
      <c r="G62" s="57"/>
      <c r="H62" s="58"/>
      <c r="I62" s="56" t="str">
        <f>H4</f>
        <v>West</v>
      </c>
      <c r="J62" s="57"/>
      <c r="K62" s="57"/>
      <c r="L62" s="57"/>
      <c r="M62" s="57"/>
      <c r="N62" s="57"/>
      <c r="O62" s="58"/>
      <c r="P62" s="54" t="s">
        <v>42</v>
      </c>
      <c r="Q62" s="55"/>
      <c r="R62" s="53"/>
      <c r="S62" s="53"/>
      <c r="T62" s="54" t="s">
        <v>43</v>
      </c>
      <c r="U62" s="55"/>
      <c r="V62" s="53"/>
      <c r="W62" s="53"/>
      <c r="X62" s="54" t="s">
        <v>44</v>
      </c>
      <c r="Y62" s="55"/>
      <c r="Z62" s="53"/>
      <c r="AA62" s="53"/>
      <c r="AB62" s="54" t="s">
        <v>45</v>
      </c>
      <c r="AC62" s="55"/>
      <c r="AD62" s="53"/>
      <c r="AE62" s="53"/>
      <c r="AF62" s="54" t="s">
        <v>46</v>
      </c>
      <c r="AG62" s="55"/>
      <c r="AH62" s="53"/>
      <c r="AI62" s="53"/>
    </row>
    <row r="63" spans="2:35" s="26" customFormat="1" ht="50.25" customHeight="1" x14ac:dyDescent="0.35">
      <c r="B63" s="38" t="s">
        <v>47</v>
      </c>
      <c r="C63" s="38" t="s">
        <v>9</v>
      </c>
      <c r="D63" s="38" t="s">
        <v>48</v>
      </c>
      <c r="E63" s="38" t="s">
        <v>49</v>
      </c>
      <c r="F63" s="38" t="s">
        <v>50</v>
      </c>
      <c r="G63" s="38" t="s">
        <v>51</v>
      </c>
      <c r="H63" s="38" t="s">
        <v>52</v>
      </c>
      <c r="I63" s="38" t="s">
        <v>47</v>
      </c>
      <c r="J63" s="38" t="s">
        <v>9</v>
      </c>
      <c r="K63" s="38" t="s">
        <v>48</v>
      </c>
      <c r="L63" s="38" t="s">
        <v>49</v>
      </c>
      <c r="M63" s="38" t="s">
        <v>50</v>
      </c>
      <c r="N63" s="38" t="s">
        <v>51</v>
      </c>
      <c r="O63" s="38" t="s">
        <v>52</v>
      </c>
      <c r="P63" s="39" t="s">
        <v>53</v>
      </c>
      <c r="Q63" s="40" t="s">
        <v>54</v>
      </c>
      <c r="R63" s="41" t="s">
        <v>55</v>
      </c>
      <c r="S63" s="42" t="s">
        <v>56</v>
      </c>
      <c r="T63" s="39" t="s">
        <v>53</v>
      </c>
      <c r="U63" s="40" t="s">
        <v>54</v>
      </c>
      <c r="V63" s="41" t="s">
        <v>55</v>
      </c>
      <c r="W63" s="42" t="s">
        <v>56</v>
      </c>
      <c r="X63" s="39" t="s">
        <v>53</v>
      </c>
      <c r="Y63" s="40" t="s">
        <v>54</v>
      </c>
      <c r="Z63" s="41" t="s">
        <v>55</v>
      </c>
      <c r="AA63" s="42" t="s">
        <v>56</v>
      </c>
      <c r="AB63" s="39" t="s">
        <v>53</v>
      </c>
      <c r="AC63" s="40" t="s">
        <v>54</v>
      </c>
      <c r="AD63" s="41" t="s">
        <v>53</v>
      </c>
      <c r="AE63" s="42" t="s">
        <v>54</v>
      </c>
      <c r="AF63" s="39" t="s">
        <v>53</v>
      </c>
      <c r="AG63" s="40" t="s">
        <v>54</v>
      </c>
      <c r="AH63" s="33" t="s">
        <v>55</v>
      </c>
      <c r="AI63" s="34" t="s">
        <v>56</v>
      </c>
    </row>
    <row r="64" spans="2:35" x14ac:dyDescent="0.35">
      <c r="B64" s="23" t="s">
        <v>47</v>
      </c>
      <c r="C64" s="23" t="s">
        <v>9</v>
      </c>
      <c r="D64" s="23" t="s">
        <v>65</v>
      </c>
      <c r="E64" s="23" t="s">
        <v>53</v>
      </c>
      <c r="F64" s="23" t="s">
        <v>54</v>
      </c>
      <c r="G64" s="23" t="s">
        <v>53</v>
      </c>
      <c r="H64" s="23" t="s">
        <v>54</v>
      </c>
      <c r="I64" s="23" t="s">
        <v>47</v>
      </c>
      <c r="J64" s="23" t="s">
        <v>9</v>
      </c>
      <c r="K64" s="23" t="s">
        <v>65</v>
      </c>
      <c r="L64" s="19" t="s">
        <v>53</v>
      </c>
      <c r="M64" s="19" t="s">
        <v>54</v>
      </c>
      <c r="N64" s="19" t="s">
        <v>53</v>
      </c>
      <c r="O64" s="20" t="s">
        <v>54</v>
      </c>
      <c r="P64" s="15" t="s">
        <v>53</v>
      </c>
      <c r="Q64" s="16" t="s">
        <v>54</v>
      </c>
      <c r="R64" s="17" t="s">
        <v>55</v>
      </c>
      <c r="S64" s="18" t="s">
        <v>56</v>
      </c>
      <c r="T64" s="15" t="s">
        <v>53</v>
      </c>
      <c r="U64" s="16" t="s">
        <v>54</v>
      </c>
      <c r="V64" s="17" t="s">
        <v>55</v>
      </c>
      <c r="W64" s="18" t="s">
        <v>56</v>
      </c>
      <c r="X64" s="15" t="s">
        <v>53</v>
      </c>
      <c r="Y64" s="16" t="s">
        <v>54</v>
      </c>
      <c r="Z64" s="17" t="s">
        <v>55</v>
      </c>
      <c r="AA64" s="18" t="s">
        <v>56</v>
      </c>
      <c r="AB64" s="15" t="s">
        <v>53</v>
      </c>
      <c r="AC64" s="16" t="s">
        <v>54</v>
      </c>
      <c r="AD64" s="17" t="s">
        <v>53</v>
      </c>
      <c r="AE64" s="18" t="s">
        <v>54</v>
      </c>
      <c r="AF64" s="15" t="s">
        <v>53</v>
      </c>
      <c r="AG64" s="16" t="s">
        <v>54</v>
      </c>
      <c r="AH64" s="7" t="s">
        <v>55</v>
      </c>
      <c r="AI64" s="11" t="s">
        <v>56</v>
      </c>
    </row>
    <row r="65" spans="2:35" x14ac:dyDescent="0.35">
      <c r="B65" s="37" t="s">
        <v>148</v>
      </c>
      <c r="C65" s="4"/>
      <c r="D65" s="4">
        <f>IF(E65=3,1,0)</f>
        <v>0</v>
      </c>
      <c r="E65" s="4">
        <f t="shared" ref="E65:F68" si="28">SUM(R65,V65,Z65,AD65,AH65)</f>
        <v>0</v>
      </c>
      <c r="F65" s="4">
        <f t="shared" si="28"/>
        <v>3</v>
      </c>
      <c r="G65" s="4">
        <f t="shared" ref="G65:H68" si="29">SUM(P65,T65,X65,AB65,AF65)</f>
        <v>22</v>
      </c>
      <c r="H65" s="4">
        <f t="shared" si="29"/>
        <v>36</v>
      </c>
      <c r="I65" s="37" t="s">
        <v>153</v>
      </c>
      <c r="J65" s="4"/>
      <c r="K65" s="4">
        <f>IF(L65=3,1,0)</f>
        <v>1</v>
      </c>
      <c r="L65" s="3">
        <f>F65</f>
        <v>3</v>
      </c>
      <c r="M65" s="3">
        <f>E65</f>
        <v>0</v>
      </c>
      <c r="N65" s="3">
        <f>H65</f>
        <v>36</v>
      </c>
      <c r="O65" s="10">
        <f>G65</f>
        <v>22</v>
      </c>
      <c r="P65" s="8">
        <v>12</v>
      </c>
      <c r="Q65" s="9">
        <v>14</v>
      </c>
      <c r="R65" s="5">
        <f>IF(P65=Q65,0,IF(P65&gt;Q65,1,0))</f>
        <v>0</v>
      </c>
      <c r="S65" s="6">
        <f>IF(P65=Q65,0,IF(Q65&gt;P65,1,0))</f>
        <v>1</v>
      </c>
      <c r="T65" s="8">
        <v>3</v>
      </c>
      <c r="U65" s="9">
        <v>11</v>
      </c>
      <c r="V65" s="5">
        <f>IF(T65=U65,0,IF(T65&gt;U65,1,0))</f>
        <v>0</v>
      </c>
      <c r="W65" s="6">
        <f>IF(T65=U65,0,IF(U65&gt;T65,1,0))</f>
        <v>1</v>
      </c>
      <c r="X65" s="8">
        <v>7</v>
      </c>
      <c r="Y65" s="9">
        <v>11</v>
      </c>
      <c r="Z65" s="5">
        <f>IF(X65=Y65,0,IF(X65&gt;Y65,1,0))</f>
        <v>0</v>
      </c>
      <c r="AA65" s="6">
        <f>IF(X65=Y65,0,IF(Y65&gt;X65,1,0))</f>
        <v>1</v>
      </c>
      <c r="AB65" s="8">
        <v>0</v>
      </c>
      <c r="AC65" s="9">
        <v>0</v>
      </c>
      <c r="AD65" s="5">
        <f>IF(AB65=AC65,0,IF(AB65&gt;AC65,1,0))</f>
        <v>0</v>
      </c>
      <c r="AE65" s="6">
        <f>IF(AB65=AC65,0,IF(AC65&gt;AB65,1,0))</f>
        <v>0</v>
      </c>
      <c r="AF65" s="8">
        <v>0</v>
      </c>
      <c r="AG65" s="9">
        <v>0</v>
      </c>
      <c r="AH65" s="5">
        <f>IF(AF65=AG65,0,IF(AF65&gt;AG65,1,0))</f>
        <v>0</v>
      </c>
      <c r="AI65" s="6">
        <f>IF(AF65=AG65,0,IF(AG65&gt;AF65,1,0))</f>
        <v>0</v>
      </c>
    </row>
    <row r="66" spans="2:35" x14ac:dyDescent="0.35">
      <c r="B66" s="37" t="s">
        <v>154</v>
      </c>
      <c r="C66" s="4"/>
      <c r="D66" s="4">
        <f t="shared" ref="D66:D68" si="30">IF(E66=3,1,0)</f>
        <v>0</v>
      </c>
      <c r="E66" s="4">
        <f t="shared" si="28"/>
        <v>0</v>
      </c>
      <c r="F66" s="4">
        <f t="shared" si="28"/>
        <v>3</v>
      </c>
      <c r="G66" s="4">
        <f t="shared" si="29"/>
        <v>15</v>
      </c>
      <c r="H66" s="4">
        <f t="shared" si="29"/>
        <v>34</v>
      </c>
      <c r="I66" s="37" t="s">
        <v>159</v>
      </c>
      <c r="J66" s="4"/>
      <c r="K66" s="4">
        <f t="shared" ref="K66:K68" si="31">IF(L66=3,1,0)</f>
        <v>1</v>
      </c>
      <c r="L66" s="3">
        <f>F66</f>
        <v>3</v>
      </c>
      <c r="M66" s="3">
        <f>E66</f>
        <v>0</v>
      </c>
      <c r="N66" s="3">
        <f>H66</f>
        <v>34</v>
      </c>
      <c r="O66" s="10">
        <f>G66</f>
        <v>15</v>
      </c>
      <c r="P66" s="8">
        <v>10</v>
      </c>
      <c r="Q66" s="9">
        <v>12</v>
      </c>
      <c r="R66" s="5">
        <f>IF(P66=Q66,0,IF(P66&gt;Q66,1,0))</f>
        <v>0</v>
      </c>
      <c r="S66" s="6">
        <f>IF(P66=Q66,0,IF(Q66&gt;P66,1,0))</f>
        <v>1</v>
      </c>
      <c r="T66" s="8">
        <v>3</v>
      </c>
      <c r="U66" s="9">
        <v>11</v>
      </c>
      <c r="V66" s="5">
        <f>IF(T66=U66,0,IF(T66&gt;U66,1,0))</f>
        <v>0</v>
      </c>
      <c r="W66" s="6">
        <f>IF(T66=U66,0,IF(U66&gt;T66,1,0))</f>
        <v>1</v>
      </c>
      <c r="X66" s="8">
        <v>2</v>
      </c>
      <c r="Y66" s="9">
        <v>11</v>
      </c>
      <c r="Z66" s="5">
        <f>IF(X66=Y66,0,IF(X66&gt;Y66,1,0))</f>
        <v>0</v>
      </c>
      <c r="AA66" s="6">
        <f>IF(X66=Y66,0,IF(Y66&gt;X66,1,0))</f>
        <v>1</v>
      </c>
      <c r="AB66" s="8">
        <v>0</v>
      </c>
      <c r="AC66" s="9">
        <v>0</v>
      </c>
      <c r="AD66" s="5">
        <f>IF(AB66=AC66,0,IF(AB66&gt;AC66,1,0))</f>
        <v>0</v>
      </c>
      <c r="AE66" s="6">
        <f>IF(AB66=AC66,0,IF(AC66&gt;AB66,1,0))</f>
        <v>0</v>
      </c>
      <c r="AF66" s="8">
        <v>0</v>
      </c>
      <c r="AG66" s="9">
        <v>0</v>
      </c>
      <c r="AH66" s="5">
        <f t="shared" ref="AH66:AH68" si="32">IF(AF66=AG66,0,IF(AF66&gt;AG66,1,0))</f>
        <v>0</v>
      </c>
      <c r="AI66" s="6">
        <f t="shared" ref="AI66:AI68" si="33">IF(AF66=AG66,0,IF(AG66&gt;AF66,1,0))</f>
        <v>0</v>
      </c>
    </row>
    <row r="67" spans="2:35" x14ac:dyDescent="0.35">
      <c r="B67" s="37" t="s">
        <v>160</v>
      </c>
      <c r="C67" s="4"/>
      <c r="D67" s="4">
        <f t="shared" si="30"/>
        <v>0</v>
      </c>
      <c r="E67" s="4">
        <f t="shared" si="28"/>
        <v>1</v>
      </c>
      <c r="F67" s="4">
        <f t="shared" si="28"/>
        <v>3</v>
      </c>
      <c r="G67" s="4">
        <f t="shared" si="29"/>
        <v>41</v>
      </c>
      <c r="H67" s="4">
        <f t="shared" si="29"/>
        <v>47</v>
      </c>
      <c r="I67" s="37" t="s">
        <v>165</v>
      </c>
      <c r="J67" s="4"/>
      <c r="K67" s="4">
        <f t="shared" si="31"/>
        <v>1</v>
      </c>
      <c r="L67" s="3">
        <f>F67</f>
        <v>3</v>
      </c>
      <c r="M67" s="3">
        <f>E67</f>
        <v>1</v>
      </c>
      <c r="N67" s="3">
        <f>H67</f>
        <v>47</v>
      </c>
      <c r="O67" s="10">
        <f>G67</f>
        <v>41</v>
      </c>
      <c r="P67" s="8">
        <v>11</v>
      </c>
      <c r="Q67" s="9">
        <v>13</v>
      </c>
      <c r="R67" s="5">
        <f>IF(P67=Q67,0,IF(P67&gt;Q67,1,0))</f>
        <v>0</v>
      </c>
      <c r="S67" s="6">
        <f>IF(P67=Q67,0,IF(Q67&gt;P67,1,0))</f>
        <v>1</v>
      </c>
      <c r="T67" s="8">
        <v>12</v>
      </c>
      <c r="U67" s="9">
        <v>10</v>
      </c>
      <c r="V67" s="5">
        <f>IF(T67=U67,0,IF(T67&gt;U67,1,0))</f>
        <v>1</v>
      </c>
      <c r="W67" s="6">
        <f>IF(T67=U67,0,IF(U67&gt;T67,1,0))</f>
        <v>0</v>
      </c>
      <c r="X67" s="8">
        <v>11</v>
      </c>
      <c r="Y67" s="9">
        <v>13</v>
      </c>
      <c r="Z67" s="5">
        <f>IF(X67=Y67,0,IF(X67&gt;Y67,1,0))</f>
        <v>0</v>
      </c>
      <c r="AA67" s="6">
        <f>IF(X67=Y67,0,IF(Y67&gt;X67,1,0))</f>
        <v>1</v>
      </c>
      <c r="AB67" s="8">
        <v>7</v>
      </c>
      <c r="AC67" s="9">
        <v>11</v>
      </c>
      <c r="AD67" s="5">
        <f>IF(AB67=AC67,0,IF(AB67&gt;AC67,1,0))</f>
        <v>0</v>
      </c>
      <c r="AE67" s="6">
        <f>IF(AB67=AC67,0,IF(AC67&gt;AB67,1,0))</f>
        <v>1</v>
      </c>
      <c r="AF67" s="8">
        <v>0</v>
      </c>
      <c r="AG67" s="9">
        <v>0</v>
      </c>
      <c r="AH67" s="5">
        <f t="shared" si="32"/>
        <v>0</v>
      </c>
      <c r="AI67" s="6">
        <f t="shared" si="33"/>
        <v>0</v>
      </c>
    </row>
    <row r="68" spans="2:35" x14ac:dyDescent="0.35">
      <c r="B68" s="37" t="s">
        <v>166</v>
      </c>
      <c r="C68" s="4"/>
      <c r="D68" s="4">
        <f t="shared" si="30"/>
        <v>1</v>
      </c>
      <c r="E68" s="4">
        <f t="shared" si="28"/>
        <v>3</v>
      </c>
      <c r="F68" s="4">
        <f t="shared" si="28"/>
        <v>0</v>
      </c>
      <c r="G68" s="4">
        <f t="shared" si="29"/>
        <v>35</v>
      </c>
      <c r="H68" s="4">
        <f t="shared" si="29"/>
        <v>18</v>
      </c>
      <c r="I68" s="37" t="s">
        <v>171</v>
      </c>
      <c r="J68" s="4"/>
      <c r="K68" s="4">
        <f t="shared" si="31"/>
        <v>0</v>
      </c>
      <c r="L68" s="3">
        <f>F68</f>
        <v>0</v>
      </c>
      <c r="M68" s="3">
        <f>E68</f>
        <v>3</v>
      </c>
      <c r="N68" s="3">
        <f>H68</f>
        <v>18</v>
      </c>
      <c r="O68" s="10">
        <f>G68</f>
        <v>35</v>
      </c>
      <c r="P68" s="8">
        <v>13</v>
      </c>
      <c r="Q68" s="9">
        <v>11</v>
      </c>
      <c r="R68" s="5">
        <f>IF(P68=Q68,0,IF(P68&gt;Q68,1,0))</f>
        <v>1</v>
      </c>
      <c r="S68" s="6">
        <f>IF(P68=Q68,0,IF(Q68&gt;P68,1,0))</f>
        <v>0</v>
      </c>
      <c r="T68" s="8">
        <v>11</v>
      </c>
      <c r="U68" s="9">
        <v>4</v>
      </c>
      <c r="V68" s="5">
        <f>IF(T68=U68,0,IF(T68&gt;U68,1,0))</f>
        <v>1</v>
      </c>
      <c r="W68" s="6">
        <f>IF(T68=U68,0,IF(U68&gt;T68,1,0))</f>
        <v>0</v>
      </c>
      <c r="X68" s="8">
        <v>11</v>
      </c>
      <c r="Y68" s="9">
        <v>3</v>
      </c>
      <c r="Z68" s="5">
        <f>IF(X68=Y68,0,IF(X68&gt;Y68,1,0))</f>
        <v>1</v>
      </c>
      <c r="AA68" s="6">
        <f>IF(X68=Y68,0,IF(Y68&gt;X68,1,0))</f>
        <v>0</v>
      </c>
      <c r="AB68" s="8">
        <v>0</v>
      </c>
      <c r="AC68" s="9">
        <v>0</v>
      </c>
      <c r="AD68" s="5">
        <f>IF(AB68=AC68,0,IF(AB68&gt;AC68,1,0))</f>
        <v>0</v>
      </c>
      <c r="AE68" s="6">
        <f>IF(AB68=AC68,0,IF(AC68&gt;AB68,1,0))</f>
        <v>0</v>
      </c>
      <c r="AF68" s="8">
        <v>0</v>
      </c>
      <c r="AG68" s="9">
        <v>0</v>
      </c>
      <c r="AH68" s="5">
        <f t="shared" si="32"/>
        <v>0</v>
      </c>
      <c r="AI68" s="6">
        <f t="shared" si="33"/>
        <v>0</v>
      </c>
    </row>
    <row r="69" spans="2:35" x14ac:dyDescent="0.35">
      <c r="B69" s="4" t="s">
        <v>64</v>
      </c>
      <c r="C69" s="4"/>
      <c r="D69" s="4">
        <f>SUM(D65:D68)</f>
        <v>1</v>
      </c>
      <c r="E69" s="4"/>
      <c r="F69" s="4"/>
      <c r="G69" s="4"/>
      <c r="H69" s="4"/>
      <c r="I69" s="4"/>
      <c r="J69" s="4"/>
      <c r="K69" s="4">
        <f>SUM(K65:K68)</f>
        <v>3</v>
      </c>
      <c r="L69" s="3"/>
      <c r="M69" s="3"/>
      <c r="N69" s="3"/>
      <c r="O69" s="10"/>
      <c r="P69" s="21"/>
      <c r="Q69" s="22"/>
      <c r="R69" s="5"/>
      <c r="S69" s="6"/>
      <c r="T69" s="21"/>
      <c r="U69" s="22"/>
      <c r="V69" s="5"/>
      <c r="W69" s="6"/>
      <c r="X69" s="21"/>
      <c r="Y69" s="22"/>
      <c r="Z69" s="5"/>
      <c r="AA69" s="6"/>
      <c r="AB69" s="21"/>
      <c r="AC69" s="22"/>
      <c r="AD69" s="5"/>
      <c r="AE69" s="6"/>
      <c r="AF69" s="21"/>
      <c r="AG69" s="22"/>
      <c r="AH69" s="5"/>
      <c r="AI69" s="6"/>
    </row>
    <row r="70" spans="2:35" ht="15" thickBot="1" x14ac:dyDescent="0.4">
      <c r="B70" s="4" t="s">
        <v>61</v>
      </c>
      <c r="C70" s="4"/>
      <c r="D70" s="4"/>
      <c r="E70" s="24">
        <f>IF(SUM(D65:D68)&gt;2,$D$13,IF(SUM(D65:D68)&lt;2,0,IF(G72&gt;H72,$D$13,IF(G72&lt;H72,0,IF(E65&gt;F65,$D$13,0)))))</f>
        <v>0</v>
      </c>
      <c r="F70" s="24"/>
      <c r="G70" s="24"/>
      <c r="H70" s="24"/>
      <c r="I70" s="4" t="s">
        <v>61</v>
      </c>
      <c r="J70" s="24"/>
      <c r="K70" s="4"/>
      <c r="L70" s="1">
        <f>IF(SUM(K65:K68)&gt;2,$D$13,IF(SUM(K65:K68)&lt;2,0,IF(N72&gt;O72,$D$13,IF(N72&lt;O72,0,IF(L65&gt;M65,$D$13,0)))))</f>
        <v>4</v>
      </c>
      <c r="M70" s="1"/>
      <c r="N70" s="1"/>
      <c r="O70" s="6"/>
      <c r="P70" s="12">
        <f>SUM(P65:P68)</f>
        <v>46</v>
      </c>
      <c r="Q70" s="13">
        <f t="shared" ref="Q70:AG70" si="34">SUM(Q65:Q68)</f>
        <v>50</v>
      </c>
      <c r="R70" s="14">
        <f t="shared" si="34"/>
        <v>1</v>
      </c>
      <c r="S70" s="10">
        <f t="shared" si="34"/>
        <v>3</v>
      </c>
      <c r="T70" s="12">
        <f t="shared" si="34"/>
        <v>29</v>
      </c>
      <c r="U70" s="13">
        <f t="shared" si="34"/>
        <v>36</v>
      </c>
      <c r="V70" s="14">
        <f t="shared" si="34"/>
        <v>2</v>
      </c>
      <c r="W70" s="10">
        <f t="shared" si="34"/>
        <v>2</v>
      </c>
      <c r="X70" s="12">
        <f t="shared" si="34"/>
        <v>31</v>
      </c>
      <c r="Y70" s="13">
        <f t="shared" si="34"/>
        <v>38</v>
      </c>
      <c r="Z70" s="14">
        <f t="shared" si="34"/>
        <v>1</v>
      </c>
      <c r="AA70" s="10">
        <f t="shared" si="34"/>
        <v>3</v>
      </c>
      <c r="AB70" s="12">
        <f t="shared" si="34"/>
        <v>7</v>
      </c>
      <c r="AC70" s="13">
        <f t="shared" si="34"/>
        <v>11</v>
      </c>
      <c r="AD70" s="14">
        <f t="shared" si="34"/>
        <v>0</v>
      </c>
      <c r="AE70" s="10">
        <f t="shared" si="34"/>
        <v>1</v>
      </c>
      <c r="AF70" s="12">
        <f t="shared" si="34"/>
        <v>0</v>
      </c>
      <c r="AG70" s="13">
        <f t="shared" si="34"/>
        <v>0</v>
      </c>
      <c r="AH70" s="14"/>
      <c r="AI70" s="10"/>
    </row>
    <row r="71" spans="2:35" x14ac:dyDescent="0.35">
      <c r="B71" s="4" t="s">
        <v>62</v>
      </c>
      <c r="C71" s="4"/>
      <c r="D71" s="4"/>
      <c r="E71" s="25">
        <v>0</v>
      </c>
      <c r="F71" s="24"/>
      <c r="G71" s="24"/>
      <c r="H71" s="24"/>
      <c r="I71" s="4" t="s">
        <v>62</v>
      </c>
      <c r="J71" s="24"/>
      <c r="K71" s="4"/>
      <c r="L71" s="2">
        <v>0</v>
      </c>
      <c r="M71" s="1"/>
      <c r="N71" s="1"/>
      <c r="O71" s="1"/>
    </row>
    <row r="72" spans="2:35" s="45" customFormat="1" x14ac:dyDescent="0.35">
      <c r="B72" s="44" t="s">
        <v>63</v>
      </c>
      <c r="C72" s="44">
        <f>IF(G72+H72&gt;0,1,0)</f>
        <v>1</v>
      </c>
      <c r="D72" s="44"/>
      <c r="E72" s="44">
        <f>SUM(E65:E71)</f>
        <v>4</v>
      </c>
      <c r="F72" s="44">
        <f>SUM(F65:F71)</f>
        <v>9</v>
      </c>
      <c r="G72" s="44">
        <f>SUM(G65:G71)</f>
        <v>113</v>
      </c>
      <c r="H72" s="44">
        <f>SUM(H65:H71)</f>
        <v>135</v>
      </c>
      <c r="I72" s="44" t="s">
        <v>63</v>
      </c>
      <c r="J72" s="44">
        <f>IF(C72=1,1,0)</f>
        <v>1</v>
      </c>
      <c r="K72" s="44"/>
      <c r="L72" s="44">
        <f>SUM(L65:L71)</f>
        <v>13</v>
      </c>
      <c r="M72" s="44">
        <f>SUM(M65:M71)</f>
        <v>4</v>
      </c>
      <c r="N72" s="44">
        <f>SUM(N65:N71)</f>
        <v>135</v>
      </c>
      <c r="O72" s="44">
        <f>SUM(O65:O71)</f>
        <v>113</v>
      </c>
    </row>
    <row r="73" spans="2:35" ht="15" thickBot="1" x14ac:dyDescent="0.4"/>
    <row r="74" spans="2:35" ht="15" thickBot="1" x14ac:dyDescent="0.4">
      <c r="B74" s="56" t="str">
        <f>D4</f>
        <v>East</v>
      </c>
      <c r="C74" s="57"/>
      <c r="D74" s="57"/>
      <c r="E74" s="57"/>
      <c r="F74" s="57"/>
      <c r="G74" s="57"/>
      <c r="H74" s="58"/>
      <c r="I74" s="56" t="str">
        <f>E4</f>
        <v>Grampian</v>
      </c>
      <c r="J74" s="57"/>
      <c r="K74" s="57"/>
      <c r="L74" s="57"/>
      <c r="M74" s="57"/>
      <c r="N74" s="57"/>
      <c r="O74" s="58"/>
      <c r="P74" s="54" t="s">
        <v>42</v>
      </c>
      <c r="Q74" s="55"/>
      <c r="R74" s="53"/>
      <c r="S74" s="53"/>
      <c r="T74" s="54" t="s">
        <v>43</v>
      </c>
      <c r="U74" s="55"/>
      <c r="V74" s="53"/>
      <c r="W74" s="53"/>
      <c r="X74" s="54" t="s">
        <v>44</v>
      </c>
      <c r="Y74" s="55"/>
      <c r="Z74" s="53"/>
      <c r="AA74" s="53"/>
      <c r="AB74" s="54" t="s">
        <v>45</v>
      </c>
      <c r="AC74" s="55"/>
      <c r="AD74" s="53"/>
      <c r="AE74" s="53"/>
      <c r="AF74" s="54" t="s">
        <v>46</v>
      </c>
      <c r="AG74" s="55"/>
      <c r="AH74" s="53"/>
      <c r="AI74" s="53"/>
    </row>
    <row r="75" spans="2:35" s="26" customFormat="1" ht="50.25" customHeight="1" x14ac:dyDescent="0.35">
      <c r="B75" s="38" t="s">
        <v>47</v>
      </c>
      <c r="C75" s="38" t="s">
        <v>9</v>
      </c>
      <c r="D75" s="38" t="s">
        <v>48</v>
      </c>
      <c r="E75" s="38" t="s">
        <v>49</v>
      </c>
      <c r="F75" s="38" t="s">
        <v>50</v>
      </c>
      <c r="G75" s="38" t="s">
        <v>51</v>
      </c>
      <c r="H75" s="38" t="s">
        <v>52</v>
      </c>
      <c r="I75" s="38" t="s">
        <v>47</v>
      </c>
      <c r="J75" s="38" t="s">
        <v>9</v>
      </c>
      <c r="K75" s="38" t="s">
        <v>48</v>
      </c>
      <c r="L75" s="38" t="s">
        <v>49</v>
      </c>
      <c r="M75" s="38" t="s">
        <v>50</v>
      </c>
      <c r="N75" s="38" t="s">
        <v>51</v>
      </c>
      <c r="O75" s="38" t="s">
        <v>52</v>
      </c>
      <c r="P75" s="39" t="s">
        <v>53</v>
      </c>
      <c r="Q75" s="40" t="s">
        <v>54</v>
      </c>
      <c r="R75" s="41" t="s">
        <v>55</v>
      </c>
      <c r="S75" s="42" t="s">
        <v>56</v>
      </c>
      <c r="T75" s="39" t="s">
        <v>53</v>
      </c>
      <c r="U75" s="40" t="s">
        <v>54</v>
      </c>
      <c r="V75" s="41" t="s">
        <v>55</v>
      </c>
      <c r="W75" s="42" t="s">
        <v>56</v>
      </c>
      <c r="X75" s="39" t="s">
        <v>53</v>
      </c>
      <c r="Y75" s="40" t="s">
        <v>54</v>
      </c>
      <c r="Z75" s="41" t="s">
        <v>55</v>
      </c>
      <c r="AA75" s="42" t="s">
        <v>56</v>
      </c>
      <c r="AB75" s="39" t="s">
        <v>53</v>
      </c>
      <c r="AC75" s="40" t="s">
        <v>54</v>
      </c>
      <c r="AD75" s="41" t="s">
        <v>53</v>
      </c>
      <c r="AE75" s="42" t="s">
        <v>54</v>
      </c>
      <c r="AF75" s="39" t="s">
        <v>53</v>
      </c>
      <c r="AG75" s="40" t="s">
        <v>54</v>
      </c>
      <c r="AH75" s="33" t="s">
        <v>55</v>
      </c>
      <c r="AI75" s="34" t="s">
        <v>56</v>
      </c>
    </row>
    <row r="76" spans="2:35" x14ac:dyDescent="0.35">
      <c r="B76" s="23" t="s">
        <v>47</v>
      </c>
      <c r="C76" s="23" t="s">
        <v>9</v>
      </c>
      <c r="D76" s="23" t="s">
        <v>65</v>
      </c>
      <c r="E76" s="23" t="s">
        <v>53</v>
      </c>
      <c r="F76" s="23" t="s">
        <v>54</v>
      </c>
      <c r="G76" s="23" t="s">
        <v>53</v>
      </c>
      <c r="H76" s="23" t="s">
        <v>54</v>
      </c>
      <c r="I76" s="23" t="s">
        <v>47</v>
      </c>
      <c r="J76" s="23" t="s">
        <v>9</v>
      </c>
      <c r="K76" s="23" t="s">
        <v>65</v>
      </c>
      <c r="L76" s="19" t="s">
        <v>53</v>
      </c>
      <c r="M76" s="19" t="s">
        <v>54</v>
      </c>
      <c r="N76" s="19" t="s">
        <v>53</v>
      </c>
      <c r="O76" s="20" t="s">
        <v>54</v>
      </c>
      <c r="P76" s="15" t="s">
        <v>53</v>
      </c>
      <c r="Q76" s="16" t="s">
        <v>54</v>
      </c>
      <c r="R76" s="17" t="s">
        <v>55</v>
      </c>
      <c r="S76" s="18" t="s">
        <v>56</v>
      </c>
      <c r="T76" s="15" t="s">
        <v>53</v>
      </c>
      <c r="U76" s="16" t="s">
        <v>54</v>
      </c>
      <c r="V76" s="17" t="s">
        <v>55</v>
      </c>
      <c r="W76" s="18" t="s">
        <v>56</v>
      </c>
      <c r="X76" s="15" t="s">
        <v>53</v>
      </c>
      <c r="Y76" s="16" t="s">
        <v>54</v>
      </c>
      <c r="Z76" s="17" t="s">
        <v>55</v>
      </c>
      <c r="AA76" s="18" t="s">
        <v>56</v>
      </c>
      <c r="AB76" s="15" t="s">
        <v>53</v>
      </c>
      <c r="AC76" s="16" t="s">
        <v>54</v>
      </c>
      <c r="AD76" s="17" t="s">
        <v>53</v>
      </c>
      <c r="AE76" s="18" t="s">
        <v>54</v>
      </c>
      <c r="AF76" s="15" t="s">
        <v>53</v>
      </c>
      <c r="AG76" s="16" t="s">
        <v>54</v>
      </c>
      <c r="AH76" s="7" t="s">
        <v>55</v>
      </c>
      <c r="AI76" s="11" t="s">
        <v>56</v>
      </c>
    </row>
    <row r="77" spans="2:35" x14ac:dyDescent="0.35">
      <c r="B77" s="37" t="s">
        <v>149</v>
      </c>
      <c r="C77" s="4"/>
      <c r="D77" s="4">
        <f>IF(E77=3,1,0)</f>
        <v>1</v>
      </c>
      <c r="E77" s="4">
        <f t="shared" ref="E77:F80" si="35">SUM(R77,V77,Z77,AD77,AH77)</f>
        <v>3</v>
      </c>
      <c r="F77" s="4">
        <f t="shared" si="35"/>
        <v>0</v>
      </c>
      <c r="G77" s="4">
        <f t="shared" ref="G77:H80" si="36">SUM(P77,T77,X77,AB77,AF77)</f>
        <v>33</v>
      </c>
      <c r="H77" s="4">
        <f t="shared" si="36"/>
        <v>0</v>
      </c>
      <c r="I77" s="37" t="s">
        <v>150</v>
      </c>
      <c r="J77" s="4"/>
      <c r="K77" s="4">
        <f>IF(L77=3,1,0)</f>
        <v>0</v>
      </c>
      <c r="L77" s="3">
        <f>F77</f>
        <v>0</v>
      </c>
      <c r="M77" s="3">
        <f>E77</f>
        <v>3</v>
      </c>
      <c r="N77" s="3">
        <f>H77</f>
        <v>0</v>
      </c>
      <c r="O77" s="10">
        <f>G77</f>
        <v>33</v>
      </c>
      <c r="P77" s="8">
        <v>11</v>
      </c>
      <c r="Q77" s="9">
        <v>0</v>
      </c>
      <c r="R77" s="5">
        <f>IF(P77=Q77,0,IF(P77&gt;Q77,1,0))</f>
        <v>1</v>
      </c>
      <c r="S77" s="6">
        <f>IF(P77=Q77,0,IF(Q77&gt;P77,1,0))</f>
        <v>0</v>
      </c>
      <c r="T77" s="8">
        <v>11</v>
      </c>
      <c r="U77" s="9">
        <v>0</v>
      </c>
      <c r="V77" s="5">
        <f>IF(T77=U77,0,IF(T77&gt;U77,1,0))</f>
        <v>1</v>
      </c>
      <c r="W77" s="6">
        <f>IF(T77=U77,0,IF(U77&gt;T77,1,0))</f>
        <v>0</v>
      </c>
      <c r="X77" s="8">
        <v>11</v>
      </c>
      <c r="Y77" s="9">
        <v>0</v>
      </c>
      <c r="Z77" s="5">
        <f>IF(X77=Y77,0,IF(X77&gt;Y77,1,0))</f>
        <v>1</v>
      </c>
      <c r="AA77" s="6">
        <f>IF(X77=Y77,0,IF(Y77&gt;X77,1,0))</f>
        <v>0</v>
      </c>
      <c r="AB77" s="8">
        <v>0</v>
      </c>
      <c r="AC77" s="9">
        <v>0</v>
      </c>
      <c r="AD77" s="5">
        <f>IF(AB77=AC77,0,IF(AB77&gt;AC77,1,0))</f>
        <v>0</v>
      </c>
      <c r="AE77" s="6">
        <f>IF(AB77=AC77,0,IF(AC77&gt;AB77,1,0))</f>
        <v>0</v>
      </c>
      <c r="AF77" s="8">
        <v>0</v>
      </c>
      <c r="AG77" s="9">
        <v>0</v>
      </c>
      <c r="AH77" s="5">
        <f>IF(AF77=AG77,0,IF(AF77&gt;AG77,1,0))</f>
        <v>0</v>
      </c>
      <c r="AI77" s="6">
        <f>IF(AF77=AG77,0,IF(AG77&gt;AF77,1,0))</f>
        <v>0</v>
      </c>
    </row>
    <row r="78" spans="2:35" x14ac:dyDescent="0.35">
      <c r="B78" s="37" t="s">
        <v>161</v>
      </c>
      <c r="C78" s="4"/>
      <c r="D78" s="4">
        <f t="shared" ref="D78:D80" si="37">IF(E78=3,1,0)</f>
        <v>1</v>
      </c>
      <c r="E78" s="4">
        <f t="shared" si="35"/>
        <v>3</v>
      </c>
      <c r="F78" s="4">
        <f t="shared" si="35"/>
        <v>0</v>
      </c>
      <c r="G78" s="4">
        <f t="shared" si="36"/>
        <v>33</v>
      </c>
      <c r="H78" s="4">
        <f t="shared" si="36"/>
        <v>0</v>
      </c>
      <c r="I78" s="37" t="s">
        <v>156</v>
      </c>
      <c r="J78" s="4"/>
      <c r="K78" s="4">
        <f t="shared" ref="K78:K80" si="38">IF(L78=3,1,0)</f>
        <v>0</v>
      </c>
      <c r="L78" s="3">
        <f>F78</f>
        <v>0</v>
      </c>
      <c r="M78" s="3">
        <f>E78</f>
        <v>3</v>
      </c>
      <c r="N78" s="3">
        <f>H78</f>
        <v>0</v>
      </c>
      <c r="O78" s="10">
        <f>G78</f>
        <v>33</v>
      </c>
      <c r="P78" s="8">
        <v>11</v>
      </c>
      <c r="Q78" s="9">
        <v>0</v>
      </c>
      <c r="R78" s="5">
        <f>IF(P78=Q78,0,IF(P78&gt;Q78,1,0))</f>
        <v>1</v>
      </c>
      <c r="S78" s="6">
        <f>IF(P78=Q78,0,IF(Q78&gt;P78,1,0))</f>
        <v>0</v>
      </c>
      <c r="T78" s="8">
        <v>11</v>
      </c>
      <c r="U78" s="9">
        <v>0</v>
      </c>
      <c r="V78" s="5">
        <f>IF(T78=U78,0,IF(T78&gt;U78,1,0))</f>
        <v>1</v>
      </c>
      <c r="W78" s="6">
        <f>IF(T78=U78,0,IF(U78&gt;T78,1,0))</f>
        <v>0</v>
      </c>
      <c r="X78" s="8">
        <v>11</v>
      </c>
      <c r="Y78" s="9">
        <v>0</v>
      </c>
      <c r="Z78" s="5">
        <f>IF(X78=Y78,0,IF(X78&gt;Y78,1,0))</f>
        <v>1</v>
      </c>
      <c r="AA78" s="6">
        <f>IF(X78=Y78,0,IF(Y78&gt;X78,1,0))</f>
        <v>0</v>
      </c>
      <c r="AB78" s="8">
        <v>0</v>
      </c>
      <c r="AC78" s="9">
        <v>0</v>
      </c>
      <c r="AD78" s="5">
        <f>IF(AB78=AC78,0,IF(AB78&gt;AC78,1,0))</f>
        <v>0</v>
      </c>
      <c r="AE78" s="6">
        <f>IF(AB78=AC78,0,IF(AC78&gt;AB78,1,0))</f>
        <v>0</v>
      </c>
      <c r="AF78" s="8">
        <v>0</v>
      </c>
      <c r="AG78" s="9">
        <v>0</v>
      </c>
      <c r="AH78" s="5">
        <f t="shared" ref="AH78:AH80" si="39">IF(AF78=AG78,0,IF(AF78&gt;AG78,1,0))</f>
        <v>0</v>
      </c>
      <c r="AI78" s="6">
        <f t="shared" ref="AI78:AI80" si="40">IF(AF78=AG78,0,IF(AG78&gt;AF78,1,0))</f>
        <v>0</v>
      </c>
    </row>
    <row r="79" spans="2:35" x14ac:dyDescent="0.35">
      <c r="B79" s="37" t="s">
        <v>167</v>
      </c>
      <c r="C79" s="4"/>
      <c r="D79" s="4">
        <f t="shared" si="37"/>
        <v>1</v>
      </c>
      <c r="E79" s="4">
        <f t="shared" si="35"/>
        <v>3</v>
      </c>
      <c r="F79" s="4">
        <f t="shared" si="35"/>
        <v>0</v>
      </c>
      <c r="G79" s="4">
        <f t="shared" si="36"/>
        <v>33</v>
      </c>
      <c r="H79" s="4">
        <f t="shared" si="36"/>
        <v>0</v>
      </c>
      <c r="I79" s="37" t="s">
        <v>162</v>
      </c>
      <c r="J79" s="4"/>
      <c r="K79" s="4">
        <f t="shared" si="38"/>
        <v>0</v>
      </c>
      <c r="L79" s="3">
        <f>F79</f>
        <v>0</v>
      </c>
      <c r="M79" s="3">
        <f>E79</f>
        <v>3</v>
      </c>
      <c r="N79" s="3">
        <f>H79</f>
        <v>0</v>
      </c>
      <c r="O79" s="10">
        <f>G79</f>
        <v>33</v>
      </c>
      <c r="P79" s="8">
        <v>11</v>
      </c>
      <c r="Q79" s="9">
        <v>0</v>
      </c>
      <c r="R79" s="5">
        <f>IF(P79=Q79,0,IF(P79&gt;Q79,1,0))</f>
        <v>1</v>
      </c>
      <c r="S79" s="6">
        <f>IF(P79=Q79,0,IF(Q79&gt;P79,1,0))</f>
        <v>0</v>
      </c>
      <c r="T79" s="8">
        <v>11</v>
      </c>
      <c r="U79" s="9">
        <v>0</v>
      </c>
      <c r="V79" s="5">
        <f>IF(T79=U79,0,IF(T79&gt;U79,1,0))</f>
        <v>1</v>
      </c>
      <c r="W79" s="6">
        <f>IF(T79=U79,0,IF(U79&gt;T79,1,0))</f>
        <v>0</v>
      </c>
      <c r="X79" s="8">
        <v>11</v>
      </c>
      <c r="Y79" s="9">
        <v>0</v>
      </c>
      <c r="Z79" s="5">
        <f>IF(X79=Y79,0,IF(X79&gt;Y79,1,0))</f>
        <v>1</v>
      </c>
      <c r="AA79" s="6">
        <f>IF(X79=Y79,0,IF(Y79&gt;X79,1,0))</f>
        <v>0</v>
      </c>
      <c r="AB79" s="8">
        <v>0</v>
      </c>
      <c r="AC79" s="9">
        <v>0</v>
      </c>
      <c r="AD79" s="5">
        <f>IF(AB79=AC79,0,IF(AB79&gt;AC79,1,0))</f>
        <v>0</v>
      </c>
      <c r="AE79" s="6">
        <f>IF(AB79=AC79,0,IF(AC79&gt;AB79,1,0))</f>
        <v>0</v>
      </c>
      <c r="AF79" s="8">
        <v>0</v>
      </c>
      <c r="AG79" s="9">
        <v>0</v>
      </c>
      <c r="AH79" s="5">
        <f t="shared" si="39"/>
        <v>0</v>
      </c>
      <c r="AI79" s="6">
        <f t="shared" si="40"/>
        <v>0</v>
      </c>
    </row>
    <row r="80" spans="2:35" x14ac:dyDescent="0.35">
      <c r="B80" s="37" t="s">
        <v>173</v>
      </c>
      <c r="C80" s="4"/>
      <c r="D80" s="4">
        <f t="shared" si="37"/>
        <v>1</v>
      </c>
      <c r="E80" s="4">
        <f t="shared" si="35"/>
        <v>3</v>
      </c>
      <c r="F80" s="4">
        <f t="shared" si="35"/>
        <v>0</v>
      </c>
      <c r="G80" s="4">
        <f t="shared" si="36"/>
        <v>33</v>
      </c>
      <c r="H80" s="4">
        <f t="shared" si="36"/>
        <v>0</v>
      </c>
      <c r="I80" s="37" t="s">
        <v>190</v>
      </c>
      <c r="J80" s="4"/>
      <c r="K80" s="4">
        <f t="shared" si="38"/>
        <v>0</v>
      </c>
      <c r="L80" s="3">
        <f>F80</f>
        <v>0</v>
      </c>
      <c r="M80" s="3">
        <f>E80</f>
        <v>3</v>
      </c>
      <c r="N80" s="3">
        <f>H80</f>
        <v>0</v>
      </c>
      <c r="O80" s="10">
        <f>G80</f>
        <v>33</v>
      </c>
      <c r="P80" s="8">
        <v>11</v>
      </c>
      <c r="Q80" s="9">
        <v>0</v>
      </c>
      <c r="R80" s="5">
        <f>IF(P80=Q80,0,IF(P80&gt;Q80,1,0))</f>
        <v>1</v>
      </c>
      <c r="S80" s="6">
        <f>IF(P80=Q80,0,IF(Q80&gt;P80,1,0))</f>
        <v>0</v>
      </c>
      <c r="T80" s="8">
        <v>11</v>
      </c>
      <c r="U80" s="9">
        <v>0</v>
      </c>
      <c r="V80" s="5">
        <f>IF(T80=U80,0,IF(T80&gt;U80,1,0))</f>
        <v>1</v>
      </c>
      <c r="W80" s="6">
        <f>IF(T80=U80,0,IF(U80&gt;T80,1,0))</f>
        <v>0</v>
      </c>
      <c r="X80" s="8">
        <v>11</v>
      </c>
      <c r="Y80" s="9">
        <v>0</v>
      </c>
      <c r="Z80" s="5">
        <f>IF(X80=Y80,0,IF(X80&gt;Y80,1,0))</f>
        <v>1</v>
      </c>
      <c r="AA80" s="6">
        <f>IF(X80=Y80,0,IF(Y80&gt;X80,1,0))</f>
        <v>0</v>
      </c>
      <c r="AB80" s="8">
        <v>0</v>
      </c>
      <c r="AC80" s="9">
        <v>0</v>
      </c>
      <c r="AD80" s="5">
        <f>IF(AB80=AC80,0,IF(AB80&gt;AC80,1,0))</f>
        <v>0</v>
      </c>
      <c r="AE80" s="6">
        <f>IF(AB80=AC80,0,IF(AC80&gt;AB80,1,0))</f>
        <v>0</v>
      </c>
      <c r="AF80" s="8">
        <v>0</v>
      </c>
      <c r="AG80" s="9">
        <v>0</v>
      </c>
      <c r="AH80" s="5">
        <f t="shared" si="39"/>
        <v>0</v>
      </c>
      <c r="AI80" s="6">
        <f t="shared" si="40"/>
        <v>0</v>
      </c>
    </row>
    <row r="81" spans="2:35" x14ac:dyDescent="0.35">
      <c r="B81" s="4" t="s">
        <v>64</v>
      </c>
      <c r="C81" s="4"/>
      <c r="D81" s="4">
        <f>SUM(D77:D80)</f>
        <v>4</v>
      </c>
      <c r="E81" s="4"/>
      <c r="F81" s="4"/>
      <c r="G81" s="4"/>
      <c r="H81" s="4"/>
      <c r="I81" s="4"/>
      <c r="J81" s="4"/>
      <c r="K81" s="4">
        <f>SUM(K77:K80)</f>
        <v>0</v>
      </c>
      <c r="L81" s="3"/>
      <c r="M81" s="3"/>
      <c r="N81" s="3"/>
      <c r="O81" s="10"/>
      <c r="P81" s="21"/>
      <c r="Q81" s="22"/>
      <c r="R81" s="5"/>
      <c r="S81" s="6"/>
      <c r="T81" s="21"/>
      <c r="U81" s="22"/>
      <c r="V81" s="5"/>
      <c r="W81" s="6"/>
      <c r="X81" s="21"/>
      <c r="Y81" s="22"/>
      <c r="Z81" s="5"/>
      <c r="AA81" s="6"/>
      <c r="AB81" s="21"/>
      <c r="AC81" s="22"/>
      <c r="AD81" s="5"/>
      <c r="AE81" s="6"/>
      <c r="AF81" s="21"/>
      <c r="AG81" s="22"/>
      <c r="AH81" s="5"/>
      <c r="AI81" s="6"/>
    </row>
    <row r="82" spans="2:35" ht="15" thickBot="1" x14ac:dyDescent="0.4">
      <c r="B82" s="4" t="s">
        <v>61</v>
      </c>
      <c r="C82" s="4"/>
      <c r="D82" s="4"/>
      <c r="E82" s="24">
        <f>IF(SUM(D77:D80)&gt;2,$D$13,IF(SUM(D77:D80)&lt;2,0,IF(G84&gt;H84,$D$13,IF(G84&lt;H84,0,IF(E77&gt;F77,$D$13,0)))))</f>
        <v>4</v>
      </c>
      <c r="F82" s="24"/>
      <c r="G82" s="24"/>
      <c r="H82" s="24"/>
      <c r="I82" s="4" t="s">
        <v>61</v>
      </c>
      <c r="J82" s="24"/>
      <c r="K82" s="4"/>
      <c r="L82" s="1">
        <f>IF(SUM(K77:K80)&gt;2,$D$13,IF(SUM(K77:K80)&lt;2,0,IF(N84&gt;O84,$D$13,IF(N84&lt;O84,0,IF(L77&gt;M77,$D$13,0)))))</f>
        <v>0</v>
      </c>
      <c r="M82" s="1"/>
      <c r="N82" s="1"/>
      <c r="O82" s="6"/>
      <c r="P82" s="12">
        <f>SUM(P77:P80)</f>
        <v>44</v>
      </c>
      <c r="Q82" s="13">
        <f t="shared" ref="Q82:AG82" si="41">SUM(Q77:Q80)</f>
        <v>0</v>
      </c>
      <c r="R82" s="14">
        <f t="shared" si="41"/>
        <v>4</v>
      </c>
      <c r="S82" s="10">
        <f t="shared" si="41"/>
        <v>0</v>
      </c>
      <c r="T82" s="12">
        <f t="shared" si="41"/>
        <v>44</v>
      </c>
      <c r="U82" s="13">
        <f t="shared" si="41"/>
        <v>0</v>
      </c>
      <c r="V82" s="14">
        <f t="shared" si="41"/>
        <v>4</v>
      </c>
      <c r="W82" s="10">
        <f t="shared" si="41"/>
        <v>0</v>
      </c>
      <c r="X82" s="12">
        <f t="shared" si="41"/>
        <v>44</v>
      </c>
      <c r="Y82" s="13">
        <f t="shared" si="41"/>
        <v>0</v>
      </c>
      <c r="Z82" s="14">
        <f t="shared" si="41"/>
        <v>4</v>
      </c>
      <c r="AA82" s="10">
        <f t="shared" si="41"/>
        <v>0</v>
      </c>
      <c r="AB82" s="12">
        <f t="shared" si="41"/>
        <v>0</v>
      </c>
      <c r="AC82" s="13">
        <f t="shared" si="41"/>
        <v>0</v>
      </c>
      <c r="AD82" s="14">
        <f t="shared" si="41"/>
        <v>0</v>
      </c>
      <c r="AE82" s="10">
        <f t="shared" si="41"/>
        <v>0</v>
      </c>
      <c r="AF82" s="12">
        <f t="shared" si="41"/>
        <v>0</v>
      </c>
      <c r="AG82" s="13">
        <f t="shared" si="41"/>
        <v>0</v>
      </c>
      <c r="AH82" s="14"/>
      <c r="AI82" s="10"/>
    </row>
    <row r="83" spans="2:35" x14ac:dyDescent="0.35">
      <c r="B83" s="4" t="s">
        <v>62</v>
      </c>
      <c r="C83" s="4"/>
      <c r="D83" s="4"/>
      <c r="E83" s="25">
        <v>0</v>
      </c>
      <c r="F83" s="24"/>
      <c r="G83" s="24"/>
      <c r="H83" s="24"/>
      <c r="I83" s="4" t="s">
        <v>62</v>
      </c>
      <c r="J83" s="24"/>
      <c r="K83" s="4"/>
      <c r="L83" s="2">
        <v>0</v>
      </c>
      <c r="M83" s="1"/>
      <c r="N83" s="1"/>
      <c r="O83" s="1"/>
    </row>
    <row r="84" spans="2:35" s="45" customFormat="1" x14ac:dyDescent="0.35">
      <c r="B84" s="44" t="s">
        <v>63</v>
      </c>
      <c r="C84" s="44">
        <f>IF(G84+H84&gt;0,1,0)</f>
        <v>1</v>
      </c>
      <c r="D84" s="44"/>
      <c r="E84" s="44">
        <f>SUM(E77:E83)</f>
        <v>16</v>
      </c>
      <c r="F84" s="44">
        <f>SUM(F77:F83)</f>
        <v>0</v>
      </c>
      <c r="G84" s="44">
        <f>SUM(G77:G83)</f>
        <v>132</v>
      </c>
      <c r="H84" s="44">
        <f>SUM(H77:H83)</f>
        <v>0</v>
      </c>
      <c r="I84" s="44" t="s">
        <v>63</v>
      </c>
      <c r="J84" s="44">
        <f>IF(C84=1,1,0)</f>
        <v>1</v>
      </c>
      <c r="K84" s="44"/>
      <c r="L84" s="44">
        <f>SUM(L77:L83)</f>
        <v>0</v>
      </c>
      <c r="M84" s="44">
        <f>SUM(M77:M83)</f>
        <v>12</v>
      </c>
      <c r="N84" s="44">
        <f>SUM(N77:N83)</f>
        <v>0</v>
      </c>
      <c r="O84" s="44">
        <f>SUM(O77:O83)</f>
        <v>132</v>
      </c>
    </row>
    <row r="85" spans="2:35" ht="15" thickBot="1" x14ac:dyDescent="0.4"/>
    <row r="86" spans="2:35" ht="15" thickBot="1" x14ac:dyDescent="0.4">
      <c r="B86" s="56" t="str">
        <f>D4</f>
        <v>East</v>
      </c>
      <c r="C86" s="57"/>
      <c r="D86" s="57"/>
      <c r="E86" s="57"/>
      <c r="F86" s="57"/>
      <c r="G86" s="57"/>
      <c r="H86" s="58"/>
      <c r="I86" s="56" t="str">
        <f>F4</f>
        <v>Highlands &amp; Islands</v>
      </c>
      <c r="J86" s="57"/>
      <c r="K86" s="57"/>
      <c r="L86" s="57"/>
      <c r="M86" s="57"/>
      <c r="N86" s="57"/>
      <c r="O86" s="58"/>
      <c r="P86" s="54" t="s">
        <v>42</v>
      </c>
      <c r="Q86" s="55"/>
      <c r="R86" s="53"/>
      <c r="S86" s="53"/>
      <c r="T86" s="54" t="s">
        <v>43</v>
      </c>
      <c r="U86" s="55"/>
      <c r="V86" s="53"/>
      <c r="W86" s="53"/>
      <c r="X86" s="54" t="s">
        <v>44</v>
      </c>
      <c r="Y86" s="55"/>
      <c r="Z86" s="53"/>
      <c r="AA86" s="53"/>
      <c r="AB86" s="54" t="s">
        <v>45</v>
      </c>
      <c r="AC86" s="55"/>
      <c r="AD86" s="53"/>
      <c r="AE86" s="53"/>
      <c r="AF86" s="54" t="s">
        <v>46</v>
      </c>
      <c r="AG86" s="55"/>
      <c r="AH86" s="53"/>
      <c r="AI86" s="53"/>
    </row>
    <row r="87" spans="2:35" s="26" customFormat="1" ht="50.25" customHeight="1" x14ac:dyDescent="0.35">
      <c r="B87" s="38" t="s">
        <v>47</v>
      </c>
      <c r="C87" s="38" t="s">
        <v>9</v>
      </c>
      <c r="D87" s="38" t="s">
        <v>48</v>
      </c>
      <c r="E87" s="38" t="s">
        <v>49</v>
      </c>
      <c r="F87" s="38" t="s">
        <v>50</v>
      </c>
      <c r="G87" s="38" t="s">
        <v>51</v>
      </c>
      <c r="H87" s="38" t="s">
        <v>52</v>
      </c>
      <c r="I87" s="38" t="s">
        <v>47</v>
      </c>
      <c r="J87" s="38" t="s">
        <v>9</v>
      </c>
      <c r="K87" s="38" t="s">
        <v>48</v>
      </c>
      <c r="L87" s="38" t="s">
        <v>49</v>
      </c>
      <c r="M87" s="38" t="s">
        <v>50</v>
      </c>
      <c r="N87" s="38" t="s">
        <v>51</v>
      </c>
      <c r="O87" s="38" t="s">
        <v>52</v>
      </c>
      <c r="P87" s="39" t="s">
        <v>53</v>
      </c>
      <c r="Q87" s="40" t="s">
        <v>54</v>
      </c>
      <c r="R87" s="41" t="s">
        <v>55</v>
      </c>
      <c r="S87" s="42" t="s">
        <v>56</v>
      </c>
      <c r="T87" s="39" t="s">
        <v>53</v>
      </c>
      <c r="U87" s="40" t="s">
        <v>54</v>
      </c>
      <c r="V87" s="41" t="s">
        <v>55</v>
      </c>
      <c r="W87" s="42" t="s">
        <v>56</v>
      </c>
      <c r="X87" s="39" t="s">
        <v>53</v>
      </c>
      <c r="Y87" s="40" t="s">
        <v>54</v>
      </c>
      <c r="Z87" s="41" t="s">
        <v>55</v>
      </c>
      <c r="AA87" s="42" t="s">
        <v>56</v>
      </c>
      <c r="AB87" s="39" t="s">
        <v>53</v>
      </c>
      <c r="AC87" s="40" t="s">
        <v>54</v>
      </c>
      <c r="AD87" s="41" t="s">
        <v>53</v>
      </c>
      <c r="AE87" s="42" t="s">
        <v>54</v>
      </c>
      <c r="AF87" s="39" t="s">
        <v>53</v>
      </c>
      <c r="AG87" s="40" t="s">
        <v>54</v>
      </c>
      <c r="AH87" s="33" t="s">
        <v>55</v>
      </c>
      <c r="AI87" s="34" t="s">
        <v>56</v>
      </c>
    </row>
    <row r="88" spans="2:35" x14ac:dyDescent="0.35">
      <c r="B88" s="23" t="s">
        <v>47</v>
      </c>
      <c r="C88" s="23" t="s">
        <v>9</v>
      </c>
      <c r="D88" s="23" t="s">
        <v>65</v>
      </c>
      <c r="E88" s="23" t="s">
        <v>53</v>
      </c>
      <c r="F88" s="23" t="s">
        <v>54</v>
      </c>
      <c r="G88" s="23" t="s">
        <v>53</v>
      </c>
      <c r="H88" s="23" t="s">
        <v>54</v>
      </c>
      <c r="I88" s="23" t="s">
        <v>47</v>
      </c>
      <c r="J88" s="23" t="s">
        <v>9</v>
      </c>
      <c r="K88" s="23" t="s">
        <v>65</v>
      </c>
      <c r="L88" s="19" t="s">
        <v>53</v>
      </c>
      <c r="M88" s="19" t="s">
        <v>54</v>
      </c>
      <c r="N88" s="19" t="s">
        <v>53</v>
      </c>
      <c r="O88" s="20" t="s">
        <v>54</v>
      </c>
      <c r="P88" s="15" t="s">
        <v>53</v>
      </c>
      <c r="Q88" s="16" t="s">
        <v>54</v>
      </c>
      <c r="R88" s="17" t="s">
        <v>55</v>
      </c>
      <c r="S88" s="18" t="s">
        <v>56</v>
      </c>
      <c r="T88" s="15" t="s">
        <v>53</v>
      </c>
      <c r="U88" s="16" t="s">
        <v>54</v>
      </c>
      <c r="V88" s="17" t="s">
        <v>55</v>
      </c>
      <c r="W88" s="18" t="s">
        <v>56</v>
      </c>
      <c r="X88" s="15" t="s">
        <v>53</v>
      </c>
      <c r="Y88" s="16" t="s">
        <v>54</v>
      </c>
      <c r="Z88" s="17" t="s">
        <v>55</v>
      </c>
      <c r="AA88" s="18" t="s">
        <v>56</v>
      </c>
      <c r="AB88" s="15" t="s">
        <v>53</v>
      </c>
      <c r="AC88" s="16" t="s">
        <v>54</v>
      </c>
      <c r="AD88" s="17" t="s">
        <v>53</v>
      </c>
      <c r="AE88" s="18" t="s">
        <v>54</v>
      </c>
      <c r="AF88" s="15" t="s">
        <v>53</v>
      </c>
      <c r="AG88" s="16" t="s">
        <v>54</v>
      </c>
      <c r="AH88" s="7" t="s">
        <v>55</v>
      </c>
      <c r="AI88" s="11" t="s">
        <v>56</v>
      </c>
    </row>
    <row r="89" spans="2:35" x14ac:dyDescent="0.35">
      <c r="B89" s="37" t="s">
        <v>149</v>
      </c>
      <c r="C89" s="4"/>
      <c r="D89" s="4">
        <f>IF(E89=3,1,0)</f>
        <v>1</v>
      </c>
      <c r="E89" s="4">
        <f t="shared" ref="E89:F92" si="42">SUM(R89,V89,Z89,AD89,AH89)</f>
        <v>3</v>
      </c>
      <c r="F89" s="4">
        <f t="shared" si="42"/>
        <v>0</v>
      </c>
      <c r="G89" s="4">
        <f t="shared" ref="G89:H92" si="43">SUM(P89,T89,X89,AB89,AF89)</f>
        <v>33</v>
      </c>
      <c r="H89" s="4">
        <f t="shared" si="43"/>
        <v>18</v>
      </c>
      <c r="I89" s="37" t="s">
        <v>151</v>
      </c>
      <c r="J89" s="4"/>
      <c r="K89" s="4">
        <f>IF(L89=3,1,0)</f>
        <v>0</v>
      </c>
      <c r="L89" s="3">
        <f>F89</f>
        <v>0</v>
      </c>
      <c r="M89" s="3">
        <f>E89</f>
        <v>3</v>
      </c>
      <c r="N89" s="3">
        <f>H89</f>
        <v>18</v>
      </c>
      <c r="O89" s="10">
        <f>G89</f>
        <v>33</v>
      </c>
      <c r="P89" s="8">
        <v>11</v>
      </c>
      <c r="Q89" s="9">
        <v>4</v>
      </c>
      <c r="R89" s="5">
        <f>IF(P89=Q89,0,IF(P89&gt;Q89,1,0))</f>
        <v>1</v>
      </c>
      <c r="S89" s="6">
        <f>IF(P89=Q89,0,IF(Q89&gt;P89,1,0))</f>
        <v>0</v>
      </c>
      <c r="T89" s="8">
        <v>11</v>
      </c>
      <c r="U89" s="9">
        <v>6</v>
      </c>
      <c r="V89" s="5">
        <f>IF(T89=U89,0,IF(T89&gt;U89,1,0))</f>
        <v>1</v>
      </c>
      <c r="W89" s="6">
        <f>IF(T89=U89,0,IF(U89&gt;T89,1,0))</f>
        <v>0</v>
      </c>
      <c r="X89" s="8">
        <v>11</v>
      </c>
      <c r="Y89" s="9">
        <v>8</v>
      </c>
      <c r="Z89" s="5">
        <f>IF(X89=Y89,0,IF(X89&gt;Y89,1,0))</f>
        <v>1</v>
      </c>
      <c r="AA89" s="6">
        <f>IF(X89=Y89,0,IF(Y89&gt;X89,1,0))</f>
        <v>0</v>
      </c>
      <c r="AB89" s="8">
        <v>0</v>
      </c>
      <c r="AC89" s="9">
        <v>0</v>
      </c>
      <c r="AD89" s="5">
        <f>IF(AB89=AC89,0,IF(AB89&gt;AC89,1,0))</f>
        <v>0</v>
      </c>
      <c r="AE89" s="6">
        <f>IF(AB89=AC89,0,IF(AC89&gt;AB89,1,0))</f>
        <v>0</v>
      </c>
      <c r="AF89" s="8">
        <v>0</v>
      </c>
      <c r="AG89" s="9">
        <v>0</v>
      </c>
      <c r="AH89" s="5">
        <f>IF(AF89=AG89,0,IF(AF89&gt;AG89,1,0))</f>
        <v>0</v>
      </c>
      <c r="AI89" s="6">
        <f>IF(AF89=AG89,0,IF(AG89&gt;AF89,1,0))</f>
        <v>0</v>
      </c>
    </row>
    <row r="90" spans="2:35" x14ac:dyDescent="0.35">
      <c r="B90" s="37" t="s">
        <v>161</v>
      </c>
      <c r="C90" s="4"/>
      <c r="D90" s="4">
        <f t="shared" ref="D90:D92" si="44">IF(E90=3,1,0)</f>
        <v>1</v>
      </c>
      <c r="E90" s="4">
        <f t="shared" si="42"/>
        <v>3</v>
      </c>
      <c r="F90" s="4">
        <f t="shared" si="42"/>
        <v>0</v>
      </c>
      <c r="G90" s="4">
        <f t="shared" si="43"/>
        <v>35</v>
      </c>
      <c r="H90" s="4">
        <f t="shared" si="43"/>
        <v>25</v>
      </c>
      <c r="I90" s="37" t="s">
        <v>157</v>
      </c>
      <c r="J90" s="4"/>
      <c r="K90" s="4">
        <f t="shared" ref="K90:K92" si="45">IF(L90=3,1,0)</f>
        <v>0</v>
      </c>
      <c r="L90" s="3">
        <f>F90</f>
        <v>0</v>
      </c>
      <c r="M90" s="3">
        <f>E90</f>
        <v>3</v>
      </c>
      <c r="N90" s="3">
        <f>H90</f>
        <v>25</v>
      </c>
      <c r="O90" s="10">
        <f>G90</f>
        <v>35</v>
      </c>
      <c r="P90" s="8">
        <v>11</v>
      </c>
      <c r="Q90" s="9">
        <v>5</v>
      </c>
      <c r="R90" s="5">
        <f>IF(P90=Q90,0,IF(P90&gt;Q90,1,0))</f>
        <v>1</v>
      </c>
      <c r="S90" s="6">
        <f>IF(P90=Q90,0,IF(Q90&gt;P90,1,0))</f>
        <v>0</v>
      </c>
      <c r="T90" s="8">
        <v>13</v>
      </c>
      <c r="U90" s="9">
        <v>11</v>
      </c>
      <c r="V90" s="5">
        <f>IF(T90=U90,0,IF(T90&gt;U90,1,0))</f>
        <v>1</v>
      </c>
      <c r="W90" s="6">
        <f>IF(T90=U90,0,IF(U90&gt;T90,1,0))</f>
        <v>0</v>
      </c>
      <c r="X90" s="8">
        <v>11</v>
      </c>
      <c r="Y90" s="9">
        <v>9</v>
      </c>
      <c r="Z90" s="5">
        <f>IF(X90=Y90,0,IF(X90&gt;Y90,1,0))</f>
        <v>1</v>
      </c>
      <c r="AA90" s="6">
        <f>IF(X90=Y90,0,IF(Y90&gt;X90,1,0))</f>
        <v>0</v>
      </c>
      <c r="AB90" s="8">
        <v>0</v>
      </c>
      <c r="AC90" s="9">
        <v>0</v>
      </c>
      <c r="AD90" s="5">
        <f>IF(AB90=AC90,0,IF(AB90&gt;AC90,1,0))</f>
        <v>0</v>
      </c>
      <c r="AE90" s="6">
        <f>IF(AB90=AC90,0,IF(AC90&gt;AB90,1,0))</f>
        <v>0</v>
      </c>
      <c r="AF90" s="8">
        <v>0</v>
      </c>
      <c r="AG90" s="9">
        <v>0</v>
      </c>
      <c r="AH90" s="5">
        <f t="shared" ref="AH90:AH92" si="46">IF(AF90=AG90,0,IF(AF90&gt;AG90,1,0))</f>
        <v>0</v>
      </c>
      <c r="AI90" s="6">
        <f t="shared" ref="AI90:AI92" si="47">IF(AF90=AG90,0,IF(AG90&gt;AF90,1,0))</f>
        <v>0</v>
      </c>
    </row>
    <row r="91" spans="2:35" x14ac:dyDescent="0.35">
      <c r="B91" s="37" t="s">
        <v>167</v>
      </c>
      <c r="C91" s="4"/>
      <c r="D91" s="4">
        <f t="shared" si="44"/>
        <v>1</v>
      </c>
      <c r="E91" s="4">
        <f t="shared" si="42"/>
        <v>3</v>
      </c>
      <c r="F91" s="4">
        <f t="shared" si="42"/>
        <v>0</v>
      </c>
      <c r="G91" s="4">
        <f t="shared" si="43"/>
        <v>36</v>
      </c>
      <c r="H91" s="4">
        <f t="shared" si="43"/>
        <v>22</v>
      </c>
      <c r="I91" s="37" t="s">
        <v>163</v>
      </c>
      <c r="J91" s="4"/>
      <c r="K91" s="4">
        <f t="shared" si="45"/>
        <v>0</v>
      </c>
      <c r="L91" s="3">
        <f>F91</f>
        <v>0</v>
      </c>
      <c r="M91" s="3">
        <f>E91</f>
        <v>3</v>
      </c>
      <c r="N91" s="3">
        <f>H91</f>
        <v>22</v>
      </c>
      <c r="O91" s="10">
        <f>G91</f>
        <v>36</v>
      </c>
      <c r="P91" s="8">
        <v>11</v>
      </c>
      <c r="Q91" s="9">
        <v>4</v>
      </c>
      <c r="R91" s="5">
        <f>IF(P91=Q91,0,IF(P91&gt;Q91,1,0))</f>
        <v>1</v>
      </c>
      <c r="S91" s="6">
        <f>IF(P91=Q91,0,IF(Q91&gt;P91,1,0))</f>
        <v>0</v>
      </c>
      <c r="T91" s="8">
        <v>11</v>
      </c>
      <c r="U91" s="9">
        <v>6</v>
      </c>
      <c r="V91" s="5">
        <f>IF(T91=U91,0,IF(T91&gt;U91,1,0))</f>
        <v>1</v>
      </c>
      <c r="W91" s="6">
        <f>IF(T91=U91,0,IF(U91&gt;T91,1,0))</f>
        <v>0</v>
      </c>
      <c r="X91" s="8">
        <v>14</v>
      </c>
      <c r="Y91" s="9">
        <v>12</v>
      </c>
      <c r="Z91" s="5">
        <f>IF(X91=Y91,0,IF(X91&gt;Y91,1,0))</f>
        <v>1</v>
      </c>
      <c r="AA91" s="6">
        <f>IF(X91=Y91,0,IF(Y91&gt;X91,1,0))</f>
        <v>0</v>
      </c>
      <c r="AB91" s="8">
        <v>0</v>
      </c>
      <c r="AC91" s="9">
        <v>0</v>
      </c>
      <c r="AD91" s="5">
        <f>IF(AB91=AC91,0,IF(AB91&gt;AC91,1,0))</f>
        <v>0</v>
      </c>
      <c r="AE91" s="6">
        <f>IF(AB91=AC91,0,IF(AC91&gt;AB91,1,0))</f>
        <v>0</v>
      </c>
      <c r="AF91" s="8">
        <v>0</v>
      </c>
      <c r="AG91" s="9">
        <v>0</v>
      </c>
      <c r="AH91" s="5">
        <f t="shared" si="46"/>
        <v>0</v>
      </c>
      <c r="AI91" s="6">
        <f t="shared" si="47"/>
        <v>0</v>
      </c>
    </row>
    <row r="92" spans="2:35" x14ac:dyDescent="0.35">
      <c r="B92" s="37" t="s">
        <v>173</v>
      </c>
      <c r="C92" s="4"/>
      <c r="D92" s="4">
        <f t="shared" si="44"/>
        <v>0</v>
      </c>
      <c r="E92" s="4">
        <f t="shared" si="42"/>
        <v>1</v>
      </c>
      <c r="F92" s="4">
        <f t="shared" si="42"/>
        <v>3</v>
      </c>
      <c r="G92" s="4">
        <f t="shared" si="43"/>
        <v>17</v>
      </c>
      <c r="H92" s="4">
        <f t="shared" si="43"/>
        <v>38</v>
      </c>
      <c r="I92" s="37" t="s">
        <v>169</v>
      </c>
      <c r="J92" s="4"/>
      <c r="K92" s="4">
        <f t="shared" si="45"/>
        <v>1</v>
      </c>
      <c r="L92" s="3">
        <f>F92</f>
        <v>3</v>
      </c>
      <c r="M92" s="3">
        <f>E92</f>
        <v>1</v>
      </c>
      <c r="N92" s="3">
        <f>H92</f>
        <v>38</v>
      </c>
      <c r="O92" s="10">
        <f>G92</f>
        <v>17</v>
      </c>
      <c r="P92" s="8">
        <v>11</v>
      </c>
      <c r="Q92" s="9">
        <v>5</v>
      </c>
      <c r="R92" s="5">
        <f>IF(P92=Q92,0,IF(P92&gt;Q92,1,0))</f>
        <v>1</v>
      </c>
      <c r="S92" s="6">
        <f>IF(P92=Q92,0,IF(Q92&gt;P92,1,0))</f>
        <v>0</v>
      </c>
      <c r="T92" s="8">
        <v>1</v>
      </c>
      <c r="U92" s="9">
        <v>11</v>
      </c>
      <c r="V92" s="5">
        <f>IF(T92=U92,0,IF(T92&gt;U92,1,0))</f>
        <v>0</v>
      </c>
      <c r="W92" s="6">
        <f>IF(T92=U92,0,IF(U92&gt;T92,1,0))</f>
        <v>1</v>
      </c>
      <c r="X92" s="8">
        <v>3</v>
      </c>
      <c r="Y92" s="9">
        <v>11</v>
      </c>
      <c r="Z92" s="5">
        <f>IF(X92=Y92,0,IF(X92&gt;Y92,1,0))</f>
        <v>0</v>
      </c>
      <c r="AA92" s="6">
        <f>IF(X92=Y92,0,IF(Y92&gt;X92,1,0))</f>
        <v>1</v>
      </c>
      <c r="AB92" s="8">
        <v>2</v>
      </c>
      <c r="AC92" s="9">
        <v>11</v>
      </c>
      <c r="AD92" s="5">
        <f>IF(AB92=AC92,0,IF(AB92&gt;AC92,1,0))</f>
        <v>0</v>
      </c>
      <c r="AE92" s="6">
        <f>IF(AB92=AC92,0,IF(AC92&gt;AB92,1,0))</f>
        <v>1</v>
      </c>
      <c r="AF92" s="8">
        <v>0</v>
      </c>
      <c r="AG92" s="9">
        <v>0</v>
      </c>
      <c r="AH92" s="5">
        <f t="shared" si="46"/>
        <v>0</v>
      </c>
      <c r="AI92" s="6">
        <f t="shared" si="47"/>
        <v>0</v>
      </c>
    </row>
    <row r="93" spans="2:35" x14ac:dyDescent="0.35">
      <c r="B93" s="4" t="s">
        <v>64</v>
      </c>
      <c r="C93" s="4"/>
      <c r="D93" s="4">
        <f>SUM(D89:D92)</f>
        <v>3</v>
      </c>
      <c r="E93" s="4"/>
      <c r="F93" s="4"/>
      <c r="G93" s="4"/>
      <c r="H93" s="4"/>
      <c r="I93" s="4"/>
      <c r="J93" s="4"/>
      <c r="K93" s="4">
        <f>SUM(K89:K92)</f>
        <v>1</v>
      </c>
      <c r="L93" s="3"/>
      <c r="M93" s="3"/>
      <c r="N93" s="3"/>
      <c r="O93" s="10"/>
      <c r="P93" s="21"/>
      <c r="Q93" s="22"/>
      <c r="R93" s="5"/>
      <c r="S93" s="6"/>
      <c r="T93" s="21"/>
      <c r="U93" s="22"/>
      <c r="V93" s="5"/>
      <c r="W93" s="6"/>
      <c r="X93" s="21"/>
      <c r="Y93" s="22"/>
      <c r="Z93" s="5"/>
      <c r="AA93" s="6"/>
      <c r="AB93" s="21"/>
      <c r="AC93" s="22"/>
      <c r="AD93" s="5"/>
      <c r="AE93" s="6"/>
      <c r="AF93" s="21"/>
      <c r="AG93" s="22"/>
      <c r="AH93" s="5"/>
      <c r="AI93" s="6"/>
    </row>
    <row r="94" spans="2:35" ht="15" thickBot="1" x14ac:dyDescent="0.4">
      <c r="B94" s="4" t="s">
        <v>61</v>
      </c>
      <c r="C94" s="4"/>
      <c r="D94" s="4"/>
      <c r="E94" s="24">
        <f>IF(SUM(D89:D92)&gt;2,$D$13,IF(SUM(D89:D92)&lt;2,0,IF(G96&gt;H96,$D$13,IF(G96&lt;H96,0,IF(E89&gt;F89,$D$13,0)))))</f>
        <v>4</v>
      </c>
      <c r="F94" s="24"/>
      <c r="G94" s="24"/>
      <c r="H94" s="24"/>
      <c r="I94" s="4" t="s">
        <v>61</v>
      </c>
      <c r="J94" s="24"/>
      <c r="K94" s="4"/>
      <c r="L94" s="1">
        <f>IF(SUM(K89:K92)&gt;2,$D$13,IF(SUM(K89:K92)&lt;2,0,IF(N96&gt;O96,$D$13,IF(N96&lt;O96,0,IF(L89&gt;M89,$D$13,0)))))</f>
        <v>0</v>
      </c>
      <c r="M94" s="1"/>
      <c r="N94" s="1"/>
      <c r="O94" s="6"/>
      <c r="P94" s="12">
        <f>SUM(P89:P92)</f>
        <v>44</v>
      </c>
      <c r="Q94" s="13">
        <f t="shared" ref="Q94:AG94" si="48">SUM(Q89:Q92)</f>
        <v>18</v>
      </c>
      <c r="R94" s="14">
        <f t="shared" si="48"/>
        <v>4</v>
      </c>
      <c r="S94" s="10">
        <f t="shared" si="48"/>
        <v>0</v>
      </c>
      <c r="T94" s="12">
        <f t="shared" si="48"/>
        <v>36</v>
      </c>
      <c r="U94" s="13">
        <f t="shared" si="48"/>
        <v>34</v>
      </c>
      <c r="V94" s="14">
        <f t="shared" si="48"/>
        <v>3</v>
      </c>
      <c r="W94" s="10">
        <f t="shared" si="48"/>
        <v>1</v>
      </c>
      <c r="X94" s="12">
        <f t="shared" si="48"/>
        <v>39</v>
      </c>
      <c r="Y94" s="13">
        <f t="shared" si="48"/>
        <v>40</v>
      </c>
      <c r="Z94" s="14">
        <f t="shared" si="48"/>
        <v>3</v>
      </c>
      <c r="AA94" s="10">
        <f t="shared" si="48"/>
        <v>1</v>
      </c>
      <c r="AB94" s="12">
        <f t="shared" si="48"/>
        <v>2</v>
      </c>
      <c r="AC94" s="13">
        <f t="shared" si="48"/>
        <v>11</v>
      </c>
      <c r="AD94" s="14">
        <f t="shared" si="48"/>
        <v>0</v>
      </c>
      <c r="AE94" s="10">
        <f t="shared" si="48"/>
        <v>1</v>
      </c>
      <c r="AF94" s="12">
        <f t="shared" si="48"/>
        <v>0</v>
      </c>
      <c r="AG94" s="13">
        <f t="shared" si="48"/>
        <v>0</v>
      </c>
      <c r="AH94" s="14"/>
      <c r="AI94" s="10"/>
    </row>
    <row r="95" spans="2:35" x14ac:dyDescent="0.35">
      <c r="B95" s="4" t="s">
        <v>62</v>
      </c>
      <c r="C95" s="4"/>
      <c r="D95" s="4"/>
      <c r="E95" s="25">
        <v>0</v>
      </c>
      <c r="F95" s="24"/>
      <c r="G95" s="24"/>
      <c r="H95" s="24"/>
      <c r="I95" s="4" t="s">
        <v>62</v>
      </c>
      <c r="J95" s="24"/>
      <c r="K95" s="4"/>
      <c r="L95" s="2">
        <v>0</v>
      </c>
      <c r="M95" s="1"/>
      <c r="N95" s="1"/>
      <c r="O95" s="1"/>
    </row>
    <row r="96" spans="2:35" s="45" customFormat="1" x14ac:dyDescent="0.35">
      <c r="B96" s="44" t="s">
        <v>63</v>
      </c>
      <c r="C96" s="44">
        <f>IF(G96+H96&gt;0,1,0)</f>
        <v>1</v>
      </c>
      <c r="D96" s="44"/>
      <c r="E96" s="44">
        <f>SUM(E89:E95)</f>
        <v>14</v>
      </c>
      <c r="F96" s="44">
        <f>SUM(F89:F95)</f>
        <v>3</v>
      </c>
      <c r="G96" s="44">
        <f>SUM(G89:G95)</f>
        <v>121</v>
      </c>
      <c r="H96" s="44">
        <f>SUM(H89:H95)</f>
        <v>103</v>
      </c>
      <c r="I96" s="44" t="s">
        <v>63</v>
      </c>
      <c r="J96" s="44">
        <f>IF(C96=1,1,0)</f>
        <v>1</v>
      </c>
      <c r="K96" s="44"/>
      <c r="L96" s="44">
        <f>SUM(L89:L95)</f>
        <v>3</v>
      </c>
      <c r="M96" s="44">
        <f>SUM(M89:M95)</f>
        <v>10</v>
      </c>
      <c r="N96" s="44">
        <f>SUM(N89:N95)</f>
        <v>103</v>
      </c>
      <c r="O96" s="44">
        <f>SUM(O89:O95)</f>
        <v>121</v>
      </c>
    </row>
    <row r="97" spans="2:35" ht="15" thickBot="1" x14ac:dyDescent="0.4"/>
    <row r="98" spans="2:35" ht="15" thickBot="1" x14ac:dyDescent="0.4">
      <c r="B98" s="56" t="str">
        <f>D4</f>
        <v>East</v>
      </c>
      <c r="C98" s="57"/>
      <c r="D98" s="57"/>
      <c r="E98" s="57"/>
      <c r="F98" s="57"/>
      <c r="G98" s="57"/>
      <c r="H98" s="58"/>
      <c r="I98" s="56" t="str">
        <f>G4</f>
        <v>Tayside &amp; Fife</v>
      </c>
      <c r="J98" s="57"/>
      <c r="K98" s="57"/>
      <c r="L98" s="57"/>
      <c r="M98" s="57"/>
      <c r="N98" s="57"/>
      <c r="O98" s="58"/>
      <c r="P98" s="54" t="s">
        <v>42</v>
      </c>
      <c r="Q98" s="55"/>
      <c r="R98" s="53"/>
      <c r="S98" s="53"/>
      <c r="T98" s="54" t="s">
        <v>43</v>
      </c>
      <c r="U98" s="55"/>
      <c r="V98" s="53"/>
      <c r="W98" s="53"/>
      <c r="X98" s="54" t="s">
        <v>44</v>
      </c>
      <c r="Y98" s="55"/>
      <c r="Z98" s="53"/>
      <c r="AA98" s="53"/>
      <c r="AB98" s="54" t="s">
        <v>45</v>
      </c>
      <c r="AC98" s="55"/>
      <c r="AD98" s="53"/>
      <c r="AE98" s="53"/>
      <c r="AF98" s="54" t="s">
        <v>46</v>
      </c>
      <c r="AG98" s="55"/>
      <c r="AH98" s="53"/>
      <c r="AI98" s="53"/>
    </row>
    <row r="99" spans="2:35" s="26" customFormat="1" ht="50.25" customHeight="1" x14ac:dyDescent="0.35">
      <c r="B99" s="38" t="s">
        <v>47</v>
      </c>
      <c r="C99" s="38" t="s">
        <v>9</v>
      </c>
      <c r="D99" s="38" t="s">
        <v>48</v>
      </c>
      <c r="E99" s="38" t="s">
        <v>49</v>
      </c>
      <c r="F99" s="38" t="s">
        <v>50</v>
      </c>
      <c r="G99" s="38" t="s">
        <v>51</v>
      </c>
      <c r="H99" s="38" t="s">
        <v>52</v>
      </c>
      <c r="I99" s="38" t="s">
        <v>47</v>
      </c>
      <c r="J99" s="38" t="s">
        <v>9</v>
      </c>
      <c r="K99" s="38" t="s">
        <v>48</v>
      </c>
      <c r="L99" s="38" t="s">
        <v>49</v>
      </c>
      <c r="M99" s="38" t="s">
        <v>50</v>
      </c>
      <c r="N99" s="38" t="s">
        <v>51</v>
      </c>
      <c r="O99" s="38" t="s">
        <v>52</v>
      </c>
      <c r="P99" s="39" t="s">
        <v>53</v>
      </c>
      <c r="Q99" s="40" t="s">
        <v>54</v>
      </c>
      <c r="R99" s="41" t="s">
        <v>55</v>
      </c>
      <c r="S99" s="42" t="s">
        <v>56</v>
      </c>
      <c r="T99" s="39" t="s">
        <v>53</v>
      </c>
      <c r="U99" s="40" t="s">
        <v>54</v>
      </c>
      <c r="V99" s="41" t="s">
        <v>55</v>
      </c>
      <c r="W99" s="42" t="s">
        <v>56</v>
      </c>
      <c r="X99" s="39" t="s">
        <v>53</v>
      </c>
      <c r="Y99" s="40" t="s">
        <v>54</v>
      </c>
      <c r="Z99" s="41" t="s">
        <v>55</v>
      </c>
      <c r="AA99" s="42" t="s">
        <v>56</v>
      </c>
      <c r="AB99" s="39" t="s">
        <v>53</v>
      </c>
      <c r="AC99" s="40" t="s">
        <v>54</v>
      </c>
      <c r="AD99" s="41" t="s">
        <v>53</v>
      </c>
      <c r="AE99" s="42" t="s">
        <v>54</v>
      </c>
      <c r="AF99" s="39" t="s">
        <v>53</v>
      </c>
      <c r="AG99" s="40" t="s">
        <v>54</v>
      </c>
      <c r="AH99" s="33" t="s">
        <v>55</v>
      </c>
      <c r="AI99" s="34" t="s">
        <v>56</v>
      </c>
    </row>
    <row r="100" spans="2:35" x14ac:dyDescent="0.35">
      <c r="B100" s="37" t="s">
        <v>149</v>
      </c>
      <c r="C100" s="4"/>
      <c r="D100" s="4">
        <f>IF(E100=3,1,0)</f>
        <v>0</v>
      </c>
      <c r="E100" s="4">
        <f t="shared" ref="E100:F103" si="49">SUM(R100,V100,Z100,AD100,AH100)</f>
        <v>0</v>
      </c>
      <c r="F100" s="4">
        <f t="shared" si="49"/>
        <v>3</v>
      </c>
      <c r="G100" s="4">
        <f t="shared" ref="G100:H103" si="50">SUM(P100,T100,X100,AB100,AF100)</f>
        <v>16</v>
      </c>
      <c r="H100" s="4">
        <f t="shared" si="50"/>
        <v>33</v>
      </c>
      <c r="I100" s="37" t="s">
        <v>152</v>
      </c>
      <c r="J100" s="4"/>
      <c r="K100" s="4">
        <f>IF(L100=3,1,0)</f>
        <v>1</v>
      </c>
      <c r="L100" s="3">
        <f>F100</f>
        <v>3</v>
      </c>
      <c r="M100" s="3">
        <f>E100</f>
        <v>0</v>
      </c>
      <c r="N100" s="3">
        <f>H100</f>
        <v>33</v>
      </c>
      <c r="O100" s="10">
        <f>G100</f>
        <v>16</v>
      </c>
      <c r="P100" s="8">
        <v>5</v>
      </c>
      <c r="Q100" s="9">
        <v>11</v>
      </c>
      <c r="R100" s="5">
        <f>IF(P100=Q100,0,IF(P100&gt;Q100,1,0))</f>
        <v>0</v>
      </c>
      <c r="S100" s="6">
        <f>IF(P100=Q100,0,IF(Q100&gt;P100,1,0))</f>
        <v>1</v>
      </c>
      <c r="T100" s="8">
        <v>6</v>
      </c>
      <c r="U100" s="9">
        <v>11</v>
      </c>
      <c r="V100" s="5">
        <f>IF(T100=U100,0,IF(T100&gt;U100,1,0))</f>
        <v>0</v>
      </c>
      <c r="W100" s="6">
        <f>IF(T100=U100,0,IF(U100&gt;T100,1,0))</f>
        <v>1</v>
      </c>
      <c r="X100" s="8">
        <v>5</v>
      </c>
      <c r="Y100" s="9">
        <v>11</v>
      </c>
      <c r="Z100" s="5">
        <f>IF(X100=Y100,0,IF(X100&gt;Y100,1,0))</f>
        <v>0</v>
      </c>
      <c r="AA100" s="6">
        <f>IF(X100=Y100,0,IF(Y100&gt;X100,1,0))</f>
        <v>1</v>
      </c>
      <c r="AB100" s="8">
        <v>0</v>
      </c>
      <c r="AC100" s="9">
        <v>0</v>
      </c>
      <c r="AD100" s="5">
        <f>IF(AB100=AC100,0,IF(AB100&gt;AC100,1,0))</f>
        <v>0</v>
      </c>
      <c r="AE100" s="6">
        <f>IF(AB100=AC100,0,IF(AC100&gt;AB100,1,0))</f>
        <v>0</v>
      </c>
      <c r="AF100" s="8">
        <v>0</v>
      </c>
      <c r="AG100" s="9">
        <v>0</v>
      </c>
      <c r="AH100" s="5">
        <f>IF(AF100=AG100,0,IF(AF100&gt;AG100,1,0))</f>
        <v>0</v>
      </c>
      <c r="AI100" s="6">
        <f>IF(AF100=AG100,0,IF(AG100&gt;AF100,1,0))</f>
        <v>0</v>
      </c>
    </row>
    <row r="101" spans="2:35" x14ac:dyDescent="0.35">
      <c r="B101" s="37" t="s">
        <v>161</v>
      </c>
      <c r="C101" s="4"/>
      <c r="D101" s="4">
        <f t="shared" ref="D101:D103" si="51">IF(E101=3,1,0)</f>
        <v>1</v>
      </c>
      <c r="E101" s="4">
        <f t="shared" si="49"/>
        <v>3</v>
      </c>
      <c r="F101" s="4">
        <f t="shared" si="49"/>
        <v>0</v>
      </c>
      <c r="G101" s="4">
        <f t="shared" si="50"/>
        <v>33</v>
      </c>
      <c r="H101" s="4">
        <f t="shared" si="50"/>
        <v>7</v>
      </c>
      <c r="I101" s="37" t="s">
        <v>158</v>
      </c>
      <c r="J101" s="4"/>
      <c r="K101" s="4">
        <f t="shared" ref="K101:K103" si="52">IF(L101=3,1,0)</f>
        <v>0</v>
      </c>
      <c r="L101" s="3">
        <f>F101</f>
        <v>0</v>
      </c>
      <c r="M101" s="3">
        <f>E101</f>
        <v>3</v>
      </c>
      <c r="N101" s="3">
        <f>H101</f>
        <v>7</v>
      </c>
      <c r="O101" s="10">
        <f>G101</f>
        <v>33</v>
      </c>
      <c r="P101" s="8">
        <v>11</v>
      </c>
      <c r="Q101" s="9">
        <v>2</v>
      </c>
      <c r="R101" s="5">
        <f>IF(P101=Q101,0,IF(P101&gt;Q101,1,0))</f>
        <v>1</v>
      </c>
      <c r="S101" s="6">
        <f>IF(P101=Q101,0,IF(Q101&gt;P101,1,0))</f>
        <v>0</v>
      </c>
      <c r="T101" s="8">
        <v>11</v>
      </c>
      <c r="U101" s="9">
        <v>4</v>
      </c>
      <c r="V101" s="5">
        <f>IF(T101=U101,0,IF(T101&gt;U101,1,0))</f>
        <v>1</v>
      </c>
      <c r="W101" s="6">
        <f>IF(T101=U101,0,IF(U101&gt;T101,1,0))</f>
        <v>0</v>
      </c>
      <c r="X101" s="8">
        <v>11</v>
      </c>
      <c r="Y101" s="9">
        <v>1</v>
      </c>
      <c r="Z101" s="5">
        <f>IF(X101=Y101,0,IF(X101&gt;Y101,1,0))</f>
        <v>1</v>
      </c>
      <c r="AA101" s="6">
        <f>IF(X101=Y101,0,IF(Y101&gt;X101,1,0))</f>
        <v>0</v>
      </c>
      <c r="AB101" s="8">
        <v>0</v>
      </c>
      <c r="AC101" s="9">
        <v>0</v>
      </c>
      <c r="AD101" s="5">
        <f>IF(AB101=AC101,0,IF(AB101&gt;AC101,1,0))</f>
        <v>0</v>
      </c>
      <c r="AE101" s="6">
        <f>IF(AB101=AC101,0,IF(AC101&gt;AB101,1,0))</f>
        <v>0</v>
      </c>
      <c r="AF101" s="8">
        <v>0</v>
      </c>
      <c r="AG101" s="9">
        <v>0</v>
      </c>
      <c r="AH101" s="5">
        <f t="shared" ref="AH101:AH103" si="53">IF(AF101=AG101,0,IF(AF101&gt;AG101,1,0))</f>
        <v>0</v>
      </c>
      <c r="AI101" s="6">
        <f t="shared" ref="AI101:AI103" si="54">IF(AF101=AG101,0,IF(AG101&gt;AF101,1,0))</f>
        <v>0</v>
      </c>
    </row>
    <row r="102" spans="2:35" x14ac:dyDescent="0.35">
      <c r="B102" s="37" t="s">
        <v>167</v>
      </c>
      <c r="C102" s="4"/>
      <c r="D102" s="4">
        <f t="shared" si="51"/>
        <v>1</v>
      </c>
      <c r="E102" s="4">
        <f t="shared" si="49"/>
        <v>3</v>
      </c>
      <c r="F102" s="4">
        <f t="shared" si="49"/>
        <v>0</v>
      </c>
      <c r="G102" s="4">
        <f t="shared" si="50"/>
        <v>33</v>
      </c>
      <c r="H102" s="4">
        <f t="shared" si="50"/>
        <v>8</v>
      </c>
      <c r="I102" s="37" t="s">
        <v>164</v>
      </c>
      <c r="J102" s="4"/>
      <c r="K102" s="4">
        <f t="shared" si="52"/>
        <v>0</v>
      </c>
      <c r="L102" s="3">
        <f>F102</f>
        <v>0</v>
      </c>
      <c r="M102" s="3">
        <f>E102</f>
        <v>3</v>
      </c>
      <c r="N102" s="3">
        <f>H102</f>
        <v>8</v>
      </c>
      <c r="O102" s="10">
        <f>G102</f>
        <v>33</v>
      </c>
      <c r="P102" s="8">
        <v>11</v>
      </c>
      <c r="Q102" s="9">
        <v>1</v>
      </c>
      <c r="R102" s="5">
        <f>IF(P102=Q102,0,IF(P102&gt;Q102,1,0))</f>
        <v>1</v>
      </c>
      <c r="S102" s="6">
        <f>IF(P102=Q102,0,IF(Q102&gt;P102,1,0))</f>
        <v>0</v>
      </c>
      <c r="T102" s="8">
        <v>11</v>
      </c>
      <c r="U102" s="9">
        <v>5</v>
      </c>
      <c r="V102" s="5">
        <f>IF(T102=U102,0,IF(T102&gt;U102,1,0))</f>
        <v>1</v>
      </c>
      <c r="W102" s="6">
        <f>IF(T102=U102,0,IF(U102&gt;T102,1,0))</f>
        <v>0</v>
      </c>
      <c r="X102" s="8">
        <v>11</v>
      </c>
      <c r="Y102" s="9">
        <v>2</v>
      </c>
      <c r="Z102" s="5">
        <f>IF(X102=Y102,0,IF(X102&gt;Y102,1,0))</f>
        <v>1</v>
      </c>
      <c r="AA102" s="6">
        <f>IF(X102=Y102,0,IF(Y102&gt;X102,1,0))</f>
        <v>0</v>
      </c>
      <c r="AB102" s="8">
        <v>0</v>
      </c>
      <c r="AC102" s="9">
        <v>0</v>
      </c>
      <c r="AD102" s="5">
        <f>IF(AB102=AC102,0,IF(AB102&gt;AC102,1,0))</f>
        <v>0</v>
      </c>
      <c r="AE102" s="6">
        <f>IF(AB102=AC102,0,IF(AC102&gt;AB102,1,0))</f>
        <v>0</v>
      </c>
      <c r="AF102" s="8">
        <v>0</v>
      </c>
      <c r="AG102" s="9">
        <v>0</v>
      </c>
      <c r="AH102" s="5">
        <f t="shared" si="53"/>
        <v>0</v>
      </c>
      <c r="AI102" s="6">
        <f t="shared" si="54"/>
        <v>0</v>
      </c>
    </row>
    <row r="103" spans="2:35" x14ac:dyDescent="0.35">
      <c r="B103" s="37" t="s">
        <v>173</v>
      </c>
      <c r="C103" s="4"/>
      <c r="D103" s="4">
        <f t="shared" si="51"/>
        <v>1</v>
      </c>
      <c r="E103" s="4">
        <f t="shared" si="49"/>
        <v>3</v>
      </c>
      <c r="F103" s="4">
        <f t="shared" si="49"/>
        <v>1</v>
      </c>
      <c r="G103" s="4">
        <f t="shared" si="50"/>
        <v>42</v>
      </c>
      <c r="H103" s="4">
        <f t="shared" si="50"/>
        <v>31</v>
      </c>
      <c r="I103" s="37" t="s">
        <v>170</v>
      </c>
      <c r="J103" s="4"/>
      <c r="K103" s="4">
        <f t="shared" si="52"/>
        <v>0</v>
      </c>
      <c r="L103" s="3">
        <f>F103</f>
        <v>1</v>
      </c>
      <c r="M103" s="3">
        <f>E103</f>
        <v>3</v>
      </c>
      <c r="N103" s="3">
        <f>H103</f>
        <v>31</v>
      </c>
      <c r="O103" s="10">
        <f>G103</f>
        <v>42</v>
      </c>
      <c r="P103" s="8">
        <v>11</v>
      </c>
      <c r="Q103" s="9">
        <v>7</v>
      </c>
      <c r="R103" s="5">
        <f>IF(P103=Q103,0,IF(P103&gt;Q103,1,0))</f>
        <v>1</v>
      </c>
      <c r="S103" s="6">
        <f>IF(P103=Q103,0,IF(Q103&gt;P103,1,0))</f>
        <v>0</v>
      </c>
      <c r="T103" s="8">
        <v>11</v>
      </c>
      <c r="U103" s="9">
        <v>8</v>
      </c>
      <c r="V103" s="5">
        <f>IF(T103=U103,0,IF(T103&gt;U103,1,0))</f>
        <v>1</v>
      </c>
      <c r="W103" s="6">
        <f>IF(T103=U103,0,IF(U103&gt;T103,1,0))</f>
        <v>0</v>
      </c>
      <c r="X103" s="8">
        <v>9</v>
      </c>
      <c r="Y103" s="9">
        <v>11</v>
      </c>
      <c r="Z103" s="5">
        <f>IF(X103=Y103,0,IF(X103&gt;Y103,1,0))</f>
        <v>0</v>
      </c>
      <c r="AA103" s="6">
        <f>IF(X103=Y103,0,IF(Y103&gt;X103,1,0))</f>
        <v>1</v>
      </c>
      <c r="AB103" s="8">
        <v>11</v>
      </c>
      <c r="AC103" s="9">
        <v>5</v>
      </c>
      <c r="AD103" s="5">
        <f>IF(AB103=AC103,0,IF(AB103&gt;AC103,1,0))</f>
        <v>1</v>
      </c>
      <c r="AE103" s="6">
        <f>IF(AB103=AC103,0,IF(AC103&gt;AB103,1,0))</f>
        <v>0</v>
      </c>
      <c r="AF103" s="8">
        <v>0</v>
      </c>
      <c r="AG103" s="9">
        <v>0</v>
      </c>
      <c r="AH103" s="5">
        <f t="shared" si="53"/>
        <v>0</v>
      </c>
      <c r="AI103" s="6">
        <f t="shared" si="54"/>
        <v>0</v>
      </c>
    </row>
    <row r="104" spans="2:35" x14ac:dyDescent="0.35">
      <c r="B104" s="4" t="s">
        <v>64</v>
      </c>
      <c r="C104" s="4"/>
      <c r="D104" s="4">
        <f>SUM(D100:D103)</f>
        <v>3</v>
      </c>
      <c r="E104" s="4"/>
      <c r="F104" s="4"/>
      <c r="G104" s="4"/>
      <c r="H104" s="4"/>
      <c r="I104" s="4"/>
      <c r="J104" s="4"/>
      <c r="K104" s="4">
        <f>SUM(K100:K103)</f>
        <v>1</v>
      </c>
      <c r="L104" s="3"/>
      <c r="M104" s="3"/>
      <c r="N104" s="3"/>
      <c r="O104" s="10"/>
      <c r="P104" s="21"/>
      <c r="Q104" s="22"/>
      <c r="R104" s="5"/>
      <c r="S104" s="6"/>
      <c r="T104" s="21"/>
      <c r="U104" s="22"/>
      <c r="V104" s="5"/>
      <c r="W104" s="6"/>
      <c r="X104" s="21"/>
      <c r="Y104" s="22"/>
      <c r="Z104" s="5"/>
      <c r="AA104" s="6"/>
      <c r="AB104" s="21"/>
      <c r="AC104" s="22"/>
      <c r="AD104" s="5"/>
      <c r="AE104" s="6"/>
      <c r="AF104" s="21"/>
      <c r="AG104" s="22"/>
      <c r="AH104" s="5"/>
      <c r="AI104" s="6"/>
    </row>
    <row r="105" spans="2:35" ht="15" thickBot="1" x14ac:dyDescent="0.4">
      <c r="B105" s="4" t="s">
        <v>61</v>
      </c>
      <c r="C105" s="4"/>
      <c r="D105" s="4"/>
      <c r="E105" s="24">
        <f>IF(SUM(D100:D103)&gt;2,$D$13,IF(SUM(D100:D103)&lt;2,0,IF(G107&gt;H107,$D$13,IF(G107&lt;H107,0,IF(E100&gt;F100,$D$13,0)))))</f>
        <v>4</v>
      </c>
      <c r="F105" s="24"/>
      <c r="G105" s="24"/>
      <c r="H105" s="24"/>
      <c r="I105" s="4" t="s">
        <v>61</v>
      </c>
      <c r="J105" s="24"/>
      <c r="K105" s="4"/>
      <c r="L105" s="1">
        <f>IF(SUM(K100:K103)&gt;2,$D$13,IF(SUM(K100:K103)&lt;2,0,IF(N107&gt;O107,$D$13,IF(N107&lt;O107,0,IF(L100&gt;M100,$D$13,0)))))</f>
        <v>0</v>
      </c>
      <c r="M105" s="1"/>
      <c r="N105" s="1"/>
      <c r="O105" s="6"/>
      <c r="P105" s="12">
        <f>SUM(P100:P103)</f>
        <v>38</v>
      </c>
      <c r="Q105" s="13">
        <f t="shared" ref="Q105:AG105" si="55">SUM(Q100:Q103)</f>
        <v>21</v>
      </c>
      <c r="R105" s="14">
        <f t="shared" si="55"/>
        <v>3</v>
      </c>
      <c r="S105" s="10">
        <f t="shared" si="55"/>
        <v>1</v>
      </c>
      <c r="T105" s="12">
        <f t="shared" si="55"/>
        <v>39</v>
      </c>
      <c r="U105" s="13">
        <f t="shared" si="55"/>
        <v>28</v>
      </c>
      <c r="V105" s="14">
        <f t="shared" si="55"/>
        <v>3</v>
      </c>
      <c r="W105" s="10">
        <f t="shared" si="55"/>
        <v>1</v>
      </c>
      <c r="X105" s="12">
        <f t="shared" si="55"/>
        <v>36</v>
      </c>
      <c r="Y105" s="13">
        <f t="shared" si="55"/>
        <v>25</v>
      </c>
      <c r="Z105" s="14">
        <f t="shared" si="55"/>
        <v>2</v>
      </c>
      <c r="AA105" s="10">
        <f t="shared" si="55"/>
        <v>2</v>
      </c>
      <c r="AB105" s="12">
        <f t="shared" si="55"/>
        <v>11</v>
      </c>
      <c r="AC105" s="13">
        <f t="shared" si="55"/>
        <v>5</v>
      </c>
      <c r="AD105" s="14">
        <f t="shared" si="55"/>
        <v>1</v>
      </c>
      <c r="AE105" s="10">
        <f t="shared" si="55"/>
        <v>0</v>
      </c>
      <c r="AF105" s="12">
        <f t="shared" si="55"/>
        <v>0</v>
      </c>
      <c r="AG105" s="13">
        <f t="shared" si="55"/>
        <v>0</v>
      </c>
      <c r="AH105" s="14"/>
      <c r="AI105" s="10"/>
    </row>
    <row r="106" spans="2:35" x14ac:dyDescent="0.35">
      <c r="B106" s="4" t="s">
        <v>62</v>
      </c>
      <c r="C106" s="4"/>
      <c r="D106" s="4"/>
      <c r="E106" s="25">
        <v>0</v>
      </c>
      <c r="F106" s="24"/>
      <c r="G106" s="24"/>
      <c r="H106" s="24"/>
      <c r="I106" s="4" t="s">
        <v>62</v>
      </c>
      <c r="J106" s="24"/>
      <c r="K106" s="4"/>
      <c r="L106" s="2">
        <v>0</v>
      </c>
      <c r="M106" s="1"/>
      <c r="N106" s="1"/>
      <c r="O106" s="1"/>
    </row>
    <row r="107" spans="2:35" s="45" customFormat="1" x14ac:dyDescent="0.35">
      <c r="B107" s="44" t="s">
        <v>63</v>
      </c>
      <c r="C107" s="44">
        <f>IF(G107+H107&gt;0,1,0)</f>
        <v>1</v>
      </c>
      <c r="D107" s="44"/>
      <c r="E107" s="44">
        <f>SUM(E100:E106)</f>
        <v>13</v>
      </c>
      <c r="F107" s="44">
        <f>SUM(F100:F106)</f>
        <v>4</v>
      </c>
      <c r="G107" s="44">
        <f>SUM(G100:G106)</f>
        <v>124</v>
      </c>
      <c r="H107" s="44">
        <f>SUM(H100:H106)</f>
        <v>79</v>
      </c>
      <c r="I107" s="44" t="s">
        <v>63</v>
      </c>
      <c r="J107" s="44">
        <f>IF(C107=1,1,0)</f>
        <v>1</v>
      </c>
      <c r="K107" s="44"/>
      <c r="L107" s="44">
        <f>SUM(L100:L106)</f>
        <v>4</v>
      </c>
      <c r="M107" s="44">
        <f>SUM(M100:M106)</f>
        <v>9</v>
      </c>
      <c r="N107" s="44">
        <f>SUM(N100:N106)</f>
        <v>79</v>
      </c>
      <c r="O107" s="44">
        <f>SUM(O100:O106)</f>
        <v>124</v>
      </c>
    </row>
    <row r="108" spans="2:35" ht="15" thickBot="1" x14ac:dyDescent="0.4"/>
    <row r="109" spans="2:35" ht="15" thickBot="1" x14ac:dyDescent="0.4">
      <c r="B109" s="56" t="str">
        <f>D4</f>
        <v>East</v>
      </c>
      <c r="C109" s="57"/>
      <c r="D109" s="57"/>
      <c r="E109" s="57"/>
      <c r="F109" s="57"/>
      <c r="G109" s="57"/>
      <c r="H109" s="58"/>
      <c r="I109" s="56" t="str">
        <f>H4</f>
        <v>West</v>
      </c>
      <c r="J109" s="57"/>
      <c r="K109" s="57"/>
      <c r="L109" s="57"/>
      <c r="M109" s="57"/>
      <c r="N109" s="57"/>
      <c r="O109" s="58"/>
      <c r="P109" s="54" t="s">
        <v>42</v>
      </c>
      <c r="Q109" s="55"/>
      <c r="R109" s="53"/>
      <c r="S109" s="53"/>
      <c r="T109" s="54" t="s">
        <v>43</v>
      </c>
      <c r="U109" s="55"/>
      <c r="V109" s="53"/>
      <c r="W109" s="53"/>
      <c r="X109" s="54" t="s">
        <v>44</v>
      </c>
      <c r="Y109" s="55"/>
      <c r="Z109" s="53"/>
      <c r="AA109" s="53"/>
      <c r="AB109" s="54" t="s">
        <v>45</v>
      </c>
      <c r="AC109" s="55"/>
      <c r="AD109" s="53"/>
      <c r="AE109" s="53"/>
      <c r="AF109" s="54" t="s">
        <v>46</v>
      </c>
      <c r="AG109" s="55"/>
      <c r="AH109" s="53"/>
      <c r="AI109" s="53"/>
    </row>
    <row r="110" spans="2:35" s="26" customFormat="1" ht="50.25" customHeight="1" x14ac:dyDescent="0.35">
      <c r="B110" s="38" t="s">
        <v>47</v>
      </c>
      <c r="C110" s="38" t="s">
        <v>9</v>
      </c>
      <c r="D110" s="38" t="s">
        <v>48</v>
      </c>
      <c r="E110" s="38" t="s">
        <v>49</v>
      </c>
      <c r="F110" s="38" t="s">
        <v>50</v>
      </c>
      <c r="G110" s="38" t="s">
        <v>51</v>
      </c>
      <c r="H110" s="38" t="s">
        <v>52</v>
      </c>
      <c r="I110" s="38" t="s">
        <v>47</v>
      </c>
      <c r="J110" s="38" t="s">
        <v>9</v>
      </c>
      <c r="K110" s="38" t="s">
        <v>48</v>
      </c>
      <c r="L110" s="38" t="s">
        <v>49</v>
      </c>
      <c r="M110" s="38" t="s">
        <v>50</v>
      </c>
      <c r="N110" s="38" t="s">
        <v>51</v>
      </c>
      <c r="O110" s="38" t="s">
        <v>52</v>
      </c>
      <c r="P110" s="39" t="s">
        <v>53</v>
      </c>
      <c r="Q110" s="40" t="s">
        <v>54</v>
      </c>
      <c r="R110" s="41" t="s">
        <v>55</v>
      </c>
      <c r="S110" s="42" t="s">
        <v>56</v>
      </c>
      <c r="T110" s="39" t="s">
        <v>53</v>
      </c>
      <c r="U110" s="40" t="s">
        <v>54</v>
      </c>
      <c r="V110" s="41" t="s">
        <v>55</v>
      </c>
      <c r="W110" s="42" t="s">
        <v>56</v>
      </c>
      <c r="X110" s="39" t="s">
        <v>53</v>
      </c>
      <c r="Y110" s="40" t="s">
        <v>54</v>
      </c>
      <c r="Z110" s="41" t="s">
        <v>55</v>
      </c>
      <c r="AA110" s="42" t="s">
        <v>56</v>
      </c>
      <c r="AB110" s="39" t="s">
        <v>53</v>
      </c>
      <c r="AC110" s="40" t="s">
        <v>54</v>
      </c>
      <c r="AD110" s="41" t="s">
        <v>53</v>
      </c>
      <c r="AE110" s="42" t="s">
        <v>54</v>
      </c>
      <c r="AF110" s="39" t="s">
        <v>53</v>
      </c>
      <c r="AG110" s="40" t="s">
        <v>54</v>
      </c>
      <c r="AH110" s="33" t="s">
        <v>55</v>
      </c>
      <c r="AI110" s="34" t="s">
        <v>56</v>
      </c>
    </row>
    <row r="111" spans="2:35" x14ac:dyDescent="0.35">
      <c r="B111" s="37" t="s">
        <v>149</v>
      </c>
      <c r="C111" s="4"/>
      <c r="D111" s="4">
        <f>IF(E111=3,1,0)</f>
        <v>0</v>
      </c>
      <c r="E111" s="4">
        <f t="shared" ref="E111:F114" si="56">SUM(R111,V111,Z111,AD111,AH111)</f>
        <v>0</v>
      </c>
      <c r="F111" s="4">
        <f t="shared" si="56"/>
        <v>3</v>
      </c>
      <c r="G111" s="4">
        <f t="shared" ref="G111:H114" si="57">SUM(P111,T111,X111,AB111,AF111)</f>
        <v>13</v>
      </c>
      <c r="H111" s="4">
        <f t="shared" si="57"/>
        <v>33</v>
      </c>
      <c r="I111" s="37" t="s">
        <v>153</v>
      </c>
      <c r="J111" s="4"/>
      <c r="K111" s="4">
        <f>IF(L111=3,1,0)</f>
        <v>1</v>
      </c>
      <c r="L111" s="3">
        <f>F111</f>
        <v>3</v>
      </c>
      <c r="M111" s="3">
        <f>E111</f>
        <v>0</v>
      </c>
      <c r="N111" s="3">
        <f>H111</f>
        <v>33</v>
      </c>
      <c r="O111" s="10">
        <f>G111</f>
        <v>13</v>
      </c>
      <c r="P111" s="8">
        <v>6</v>
      </c>
      <c r="Q111" s="9">
        <v>11</v>
      </c>
      <c r="R111" s="5">
        <f>IF(P111=Q111,0,IF(P111&gt;Q111,1,0))</f>
        <v>0</v>
      </c>
      <c r="S111" s="6">
        <f>IF(P111=Q111,0,IF(Q111&gt;P111,1,0))</f>
        <v>1</v>
      </c>
      <c r="T111" s="8">
        <v>1</v>
      </c>
      <c r="U111" s="9">
        <v>11</v>
      </c>
      <c r="V111" s="5">
        <f>IF(T111=U111,0,IF(T111&gt;U111,1,0))</f>
        <v>0</v>
      </c>
      <c r="W111" s="6">
        <f>IF(T111=U111,0,IF(U111&gt;T111,1,0))</f>
        <v>1</v>
      </c>
      <c r="X111" s="8">
        <v>6</v>
      </c>
      <c r="Y111" s="9">
        <v>11</v>
      </c>
      <c r="Z111" s="5">
        <f>IF(X111=Y111,0,IF(X111&gt;Y111,1,0))</f>
        <v>0</v>
      </c>
      <c r="AA111" s="6">
        <f>IF(X111=Y111,0,IF(Y111&gt;X111,1,0))</f>
        <v>1</v>
      </c>
      <c r="AB111" s="8">
        <v>0</v>
      </c>
      <c r="AC111" s="9">
        <v>0</v>
      </c>
      <c r="AD111" s="5">
        <f>IF(AB111=AC111,0,IF(AB111&gt;AC111,1,0))</f>
        <v>0</v>
      </c>
      <c r="AE111" s="6">
        <f>IF(AB111=AC111,0,IF(AC111&gt;AB111,1,0))</f>
        <v>0</v>
      </c>
      <c r="AF111" s="8">
        <v>0</v>
      </c>
      <c r="AG111" s="9">
        <v>0</v>
      </c>
      <c r="AH111" s="5">
        <f>IF(AF111=AG111,0,IF(AF111&gt;AG111,1,0))</f>
        <v>0</v>
      </c>
      <c r="AI111" s="6">
        <f>IF(AF111=AG111,0,IF(AG111&gt;AF111,1,0))</f>
        <v>0</v>
      </c>
    </row>
    <row r="112" spans="2:35" x14ac:dyDescent="0.35">
      <c r="B112" s="37" t="s">
        <v>161</v>
      </c>
      <c r="C112" s="4"/>
      <c r="D112" s="4">
        <f t="shared" ref="D112:D114" si="58">IF(E112=3,1,0)</f>
        <v>0</v>
      </c>
      <c r="E112" s="4">
        <f t="shared" si="56"/>
        <v>0</v>
      </c>
      <c r="F112" s="4">
        <f t="shared" si="56"/>
        <v>3</v>
      </c>
      <c r="G112" s="4">
        <f t="shared" si="57"/>
        <v>11</v>
      </c>
      <c r="H112" s="4">
        <f t="shared" si="57"/>
        <v>33</v>
      </c>
      <c r="I112" s="37" t="s">
        <v>159</v>
      </c>
      <c r="J112" s="4"/>
      <c r="K112" s="4">
        <f t="shared" ref="K112:K114" si="59">IF(L112=3,1,0)</f>
        <v>1</v>
      </c>
      <c r="L112" s="3">
        <f>F112</f>
        <v>3</v>
      </c>
      <c r="M112" s="3">
        <f>E112</f>
        <v>0</v>
      </c>
      <c r="N112" s="3">
        <f>H112</f>
        <v>33</v>
      </c>
      <c r="O112" s="10">
        <f>G112</f>
        <v>11</v>
      </c>
      <c r="P112" s="8">
        <v>4</v>
      </c>
      <c r="Q112" s="9">
        <v>11</v>
      </c>
      <c r="R112" s="5">
        <f>IF(P112=Q112,0,IF(P112&gt;Q112,1,0))</f>
        <v>0</v>
      </c>
      <c r="S112" s="6">
        <f>IF(P112=Q112,0,IF(Q112&gt;P112,1,0))</f>
        <v>1</v>
      </c>
      <c r="T112" s="8">
        <v>7</v>
      </c>
      <c r="U112" s="9">
        <v>11</v>
      </c>
      <c r="V112" s="5">
        <f>IF(T112=U112,0,IF(T112&gt;U112,1,0))</f>
        <v>0</v>
      </c>
      <c r="W112" s="6">
        <f>IF(T112=U112,0,IF(U112&gt;T112,1,0))</f>
        <v>1</v>
      </c>
      <c r="X112" s="8">
        <v>0</v>
      </c>
      <c r="Y112" s="9">
        <v>11</v>
      </c>
      <c r="Z112" s="5">
        <f>IF(X112=Y112,0,IF(X112&gt;Y112,1,0))</f>
        <v>0</v>
      </c>
      <c r="AA112" s="6">
        <f>IF(X112=Y112,0,IF(Y112&gt;X112,1,0))</f>
        <v>1</v>
      </c>
      <c r="AB112" s="8">
        <v>0</v>
      </c>
      <c r="AC112" s="9">
        <v>0</v>
      </c>
      <c r="AD112" s="5">
        <f>IF(AB112=AC112,0,IF(AB112&gt;AC112,1,0))</f>
        <v>0</v>
      </c>
      <c r="AE112" s="6">
        <f>IF(AB112=AC112,0,IF(AC112&gt;AB112,1,0))</f>
        <v>0</v>
      </c>
      <c r="AF112" s="8">
        <v>0</v>
      </c>
      <c r="AG112" s="9">
        <v>0</v>
      </c>
      <c r="AH112" s="5">
        <f t="shared" ref="AH112:AH114" si="60">IF(AF112=AG112,0,IF(AF112&gt;AG112,1,0))</f>
        <v>0</v>
      </c>
      <c r="AI112" s="6">
        <f t="shared" ref="AI112:AI114" si="61">IF(AF112=AG112,0,IF(AG112&gt;AF112,1,0))</f>
        <v>0</v>
      </c>
    </row>
    <row r="113" spans="2:35" x14ac:dyDescent="0.35">
      <c r="B113" s="37" t="s">
        <v>167</v>
      </c>
      <c r="C113" s="4"/>
      <c r="D113" s="4">
        <f t="shared" si="58"/>
        <v>0</v>
      </c>
      <c r="E113" s="4">
        <f t="shared" si="56"/>
        <v>0</v>
      </c>
      <c r="F113" s="4">
        <f t="shared" si="56"/>
        <v>3</v>
      </c>
      <c r="G113" s="4">
        <f t="shared" si="57"/>
        <v>13</v>
      </c>
      <c r="H113" s="4">
        <f t="shared" si="57"/>
        <v>33</v>
      </c>
      <c r="I113" s="37" t="s">
        <v>165</v>
      </c>
      <c r="J113" s="4"/>
      <c r="K113" s="4">
        <f t="shared" si="59"/>
        <v>1</v>
      </c>
      <c r="L113" s="3">
        <f>F113</f>
        <v>3</v>
      </c>
      <c r="M113" s="3">
        <f>E113</f>
        <v>0</v>
      </c>
      <c r="N113" s="3">
        <f>H113</f>
        <v>33</v>
      </c>
      <c r="O113" s="10">
        <f>G113</f>
        <v>13</v>
      </c>
      <c r="P113" s="8">
        <v>4</v>
      </c>
      <c r="Q113" s="9">
        <v>11</v>
      </c>
      <c r="R113" s="5">
        <f>IF(P113=Q113,0,IF(P113&gt;Q113,1,0))</f>
        <v>0</v>
      </c>
      <c r="S113" s="6">
        <f>IF(P113=Q113,0,IF(Q113&gt;P113,1,0))</f>
        <v>1</v>
      </c>
      <c r="T113" s="8">
        <v>6</v>
      </c>
      <c r="U113" s="9">
        <v>11</v>
      </c>
      <c r="V113" s="5">
        <f>IF(T113=U113,0,IF(T113&gt;U113,1,0))</f>
        <v>0</v>
      </c>
      <c r="W113" s="6">
        <f>IF(T113=U113,0,IF(U113&gt;T113,1,0))</f>
        <v>1</v>
      </c>
      <c r="X113" s="8">
        <v>3</v>
      </c>
      <c r="Y113" s="9">
        <v>11</v>
      </c>
      <c r="Z113" s="5">
        <f>IF(X113=Y113,0,IF(X113&gt;Y113,1,0))</f>
        <v>0</v>
      </c>
      <c r="AA113" s="6">
        <f>IF(X113=Y113,0,IF(Y113&gt;X113,1,0))</f>
        <v>1</v>
      </c>
      <c r="AB113" s="8">
        <v>0</v>
      </c>
      <c r="AC113" s="9">
        <v>0</v>
      </c>
      <c r="AD113" s="5">
        <f>IF(AB113=AC113,0,IF(AB113&gt;AC113,1,0))</f>
        <v>0</v>
      </c>
      <c r="AE113" s="6">
        <f>IF(AB113=AC113,0,IF(AC113&gt;AB113,1,0))</f>
        <v>0</v>
      </c>
      <c r="AF113" s="8">
        <v>0</v>
      </c>
      <c r="AG113" s="9">
        <v>0</v>
      </c>
      <c r="AH113" s="5">
        <f t="shared" si="60"/>
        <v>0</v>
      </c>
      <c r="AI113" s="6">
        <f t="shared" si="61"/>
        <v>0</v>
      </c>
    </row>
    <row r="114" spans="2:35" x14ac:dyDescent="0.35">
      <c r="B114" s="37"/>
      <c r="C114" s="4"/>
      <c r="D114" s="4">
        <f t="shared" si="58"/>
        <v>0</v>
      </c>
      <c r="E114" s="4">
        <f t="shared" si="56"/>
        <v>0</v>
      </c>
      <c r="F114" s="4">
        <f t="shared" si="56"/>
        <v>3</v>
      </c>
      <c r="G114" s="4">
        <f t="shared" si="57"/>
        <v>0</v>
      </c>
      <c r="H114" s="4">
        <f t="shared" si="57"/>
        <v>33</v>
      </c>
      <c r="I114" s="37" t="s">
        <v>171</v>
      </c>
      <c r="J114" s="4"/>
      <c r="K114" s="4">
        <f t="shared" si="59"/>
        <v>1</v>
      </c>
      <c r="L114" s="3">
        <f>F114</f>
        <v>3</v>
      </c>
      <c r="M114" s="3">
        <f>E114</f>
        <v>0</v>
      </c>
      <c r="N114" s="3">
        <f>H114</f>
        <v>33</v>
      </c>
      <c r="O114" s="10">
        <f>G114</f>
        <v>0</v>
      </c>
      <c r="P114" s="8">
        <v>0</v>
      </c>
      <c r="Q114" s="9">
        <v>11</v>
      </c>
      <c r="R114" s="5">
        <f>IF(P114=Q114,0,IF(P114&gt;Q114,1,0))</f>
        <v>0</v>
      </c>
      <c r="S114" s="6">
        <f>IF(P114=Q114,0,IF(Q114&gt;P114,1,0))</f>
        <v>1</v>
      </c>
      <c r="T114" s="8">
        <v>0</v>
      </c>
      <c r="U114" s="9">
        <v>11</v>
      </c>
      <c r="V114" s="5">
        <f>IF(T114=U114,0,IF(T114&gt;U114,1,0))</f>
        <v>0</v>
      </c>
      <c r="W114" s="6">
        <f>IF(T114=U114,0,IF(U114&gt;T114,1,0))</f>
        <v>1</v>
      </c>
      <c r="X114" s="8">
        <v>0</v>
      </c>
      <c r="Y114" s="9">
        <v>11</v>
      </c>
      <c r="Z114" s="5">
        <f>IF(X114=Y114,0,IF(X114&gt;Y114,1,0))</f>
        <v>0</v>
      </c>
      <c r="AA114" s="6">
        <f>IF(X114=Y114,0,IF(Y114&gt;X114,1,0))</f>
        <v>1</v>
      </c>
      <c r="AB114" s="8">
        <v>0</v>
      </c>
      <c r="AC114" s="9">
        <v>0</v>
      </c>
      <c r="AD114" s="5">
        <f>IF(AB114=AC114,0,IF(AB114&gt;AC114,1,0))</f>
        <v>0</v>
      </c>
      <c r="AE114" s="6">
        <f>IF(AB114=AC114,0,IF(AC114&gt;AB114,1,0))</f>
        <v>0</v>
      </c>
      <c r="AF114" s="8">
        <v>0</v>
      </c>
      <c r="AG114" s="9">
        <v>0</v>
      </c>
      <c r="AH114" s="5">
        <f t="shared" si="60"/>
        <v>0</v>
      </c>
      <c r="AI114" s="6">
        <f t="shared" si="61"/>
        <v>0</v>
      </c>
    </row>
    <row r="115" spans="2:35" x14ac:dyDescent="0.35">
      <c r="B115" s="4" t="s">
        <v>64</v>
      </c>
      <c r="C115" s="4"/>
      <c r="D115" s="4">
        <f>SUM(D111:D114)</f>
        <v>0</v>
      </c>
      <c r="E115" s="4"/>
      <c r="F115" s="4"/>
      <c r="G115" s="4"/>
      <c r="H115" s="4"/>
      <c r="I115" s="4"/>
      <c r="J115" s="4"/>
      <c r="K115" s="4">
        <f>SUM(K111:K114)</f>
        <v>4</v>
      </c>
      <c r="L115" s="3"/>
      <c r="M115" s="3"/>
      <c r="N115" s="3"/>
      <c r="O115" s="10"/>
      <c r="P115" s="21"/>
      <c r="Q115" s="21"/>
      <c r="R115" s="21"/>
      <c r="S115" s="21"/>
      <c r="T115" s="21"/>
      <c r="U115" s="21"/>
      <c r="V115" s="21"/>
      <c r="W115" s="21"/>
      <c r="X115" s="21"/>
      <c r="Y115" s="22"/>
      <c r="Z115" s="5"/>
      <c r="AA115" s="6"/>
      <c r="AB115" s="21"/>
      <c r="AC115" s="22"/>
      <c r="AD115" s="5"/>
      <c r="AE115" s="6"/>
      <c r="AF115" s="21"/>
      <c r="AG115" s="22"/>
      <c r="AH115" s="5"/>
      <c r="AI115" s="6"/>
    </row>
    <row r="116" spans="2:35" ht="15" thickBot="1" x14ac:dyDescent="0.4">
      <c r="B116" s="4" t="s">
        <v>61</v>
      </c>
      <c r="C116" s="4"/>
      <c r="D116" s="4"/>
      <c r="E116" s="24">
        <f>IF(SUM(D111:D114)&gt;2,$D$13,IF(SUM(D111:D114)&lt;2,0,IF(G118&gt;H118,$D$13,IF(G118&lt;H118,0,IF(E111&gt;F111,$D$13,0)))))</f>
        <v>0</v>
      </c>
      <c r="F116" s="24"/>
      <c r="G116" s="24"/>
      <c r="H116" s="24"/>
      <c r="I116" s="4" t="s">
        <v>61</v>
      </c>
      <c r="J116" s="24"/>
      <c r="K116" s="4"/>
      <c r="L116" s="1">
        <f>IF(SUM(K111:K114)&gt;2,$D$13,IF(SUM(K111:K114)&lt;2,0,IF(N118&gt;O118,$D$13,IF(N118&lt;O118,0,IF(L111&gt;M111,$D$13,0)))))</f>
        <v>4</v>
      </c>
      <c r="M116" s="1"/>
      <c r="N116" s="1"/>
      <c r="O116" s="6"/>
      <c r="P116" s="12">
        <f>SUM(P111:P114)</f>
        <v>14</v>
      </c>
      <c r="Q116" s="13">
        <f t="shared" ref="Q116:AG116" si="62">SUM(Q111:Q114)</f>
        <v>44</v>
      </c>
      <c r="R116" s="14">
        <f t="shared" si="62"/>
        <v>0</v>
      </c>
      <c r="S116" s="10">
        <f t="shared" si="62"/>
        <v>4</v>
      </c>
      <c r="T116" s="12">
        <f t="shared" si="62"/>
        <v>14</v>
      </c>
      <c r="U116" s="13">
        <f t="shared" si="62"/>
        <v>44</v>
      </c>
      <c r="V116" s="14">
        <f t="shared" si="62"/>
        <v>0</v>
      </c>
      <c r="W116" s="10">
        <f t="shared" si="62"/>
        <v>4</v>
      </c>
      <c r="X116" s="12">
        <f t="shared" si="62"/>
        <v>9</v>
      </c>
      <c r="Y116" s="13">
        <f t="shared" si="62"/>
        <v>44</v>
      </c>
      <c r="Z116" s="14">
        <f t="shared" si="62"/>
        <v>0</v>
      </c>
      <c r="AA116" s="10">
        <f t="shared" si="62"/>
        <v>4</v>
      </c>
      <c r="AB116" s="12">
        <f t="shared" si="62"/>
        <v>0</v>
      </c>
      <c r="AC116" s="13">
        <f t="shared" si="62"/>
        <v>0</v>
      </c>
      <c r="AD116" s="14">
        <f t="shared" si="62"/>
        <v>0</v>
      </c>
      <c r="AE116" s="10">
        <f t="shared" si="62"/>
        <v>0</v>
      </c>
      <c r="AF116" s="12">
        <f t="shared" si="62"/>
        <v>0</v>
      </c>
      <c r="AG116" s="13">
        <f t="shared" si="62"/>
        <v>0</v>
      </c>
      <c r="AH116" s="14"/>
      <c r="AI116" s="10"/>
    </row>
    <row r="117" spans="2:35" x14ac:dyDescent="0.35">
      <c r="B117" s="4" t="s">
        <v>62</v>
      </c>
      <c r="C117" s="4"/>
      <c r="D117" s="4"/>
      <c r="E117" s="25">
        <v>0</v>
      </c>
      <c r="F117" s="24"/>
      <c r="G117" s="24"/>
      <c r="H117" s="24"/>
      <c r="I117" s="4" t="s">
        <v>62</v>
      </c>
      <c r="J117" s="24"/>
      <c r="K117" s="4"/>
      <c r="L117" s="2">
        <v>0</v>
      </c>
      <c r="M117" s="1"/>
      <c r="N117" s="1"/>
      <c r="O117" s="1"/>
    </row>
    <row r="118" spans="2:35" s="45" customFormat="1" x14ac:dyDescent="0.35">
      <c r="B118" s="44" t="s">
        <v>63</v>
      </c>
      <c r="C118" s="44">
        <f>IF(G118+H118&gt;0,1,0)</f>
        <v>1</v>
      </c>
      <c r="D118" s="44"/>
      <c r="E118" s="44">
        <f>SUM(E111:E117)</f>
        <v>0</v>
      </c>
      <c r="F118" s="44">
        <f>SUM(F111:F117)</f>
        <v>12</v>
      </c>
      <c r="G118" s="44">
        <f>SUM(G111:G117)</f>
        <v>37</v>
      </c>
      <c r="H118" s="44">
        <f>SUM(H111:H117)</f>
        <v>132</v>
      </c>
      <c r="I118" s="44" t="s">
        <v>63</v>
      </c>
      <c r="J118" s="44">
        <f>IF(C118=1,1,0)</f>
        <v>1</v>
      </c>
      <c r="K118" s="44"/>
      <c r="L118" s="44">
        <f>SUM(L111:L117)</f>
        <v>16</v>
      </c>
      <c r="M118" s="44">
        <f>SUM(M111:M117)</f>
        <v>0</v>
      </c>
      <c r="N118" s="44">
        <f>SUM(N111:N117)</f>
        <v>132</v>
      </c>
      <c r="O118" s="44">
        <f>SUM(O111:O117)</f>
        <v>37</v>
      </c>
    </row>
    <row r="119" spans="2:35" ht="15" thickBot="1" x14ac:dyDescent="0.4"/>
    <row r="120" spans="2:35" ht="15" thickBot="1" x14ac:dyDescent="0.4">
      <c r="B120" s="56" t="str">
        <f>E4</f>
        <v>Grampian</v>
      </c>
      <c r="C120" s="57"/>
      <c r="D120" s="57"/>
      <c r="E120" s="57"/>
      <c r="F120" s="57"/>
      <c r="G120" s="57"/>
      <c r="H120" s="58"/>
      <c r="I120" s="56" t="str">
        <f>F4</f>
        <v>Highlands &amp; Islands</v>
      </c>
      <c r="J120" s="57"/>
      <c r="K120" s="57"/>
      <c r="L120" s="57"/>
      <c r="M120" s="57"/>
      <c r="N120" s="57"/>
      <c r="O120" s="58"/>
      <c r="P120" s="54" t="s">
        <v>42</v>
      </c>
      <c r="Q120" s="55"/>
      <c r="R120" s="53"/>
      <c r="S120" s="53"/>
      <c r="T120" s="54" t="s">
        <v>43</v>
      </c>
      <c r="U120" s="55"/>
      <c r="V120" s="53"/>
      <c r="W120" s="53"/>
      <c r="X120" s="54" t="s">
        <v>44</v>
      </c>
      <c r="Y120" s="55"/>
      <c r="Z120" s="53"/>
      <c r="AA120" s="53"/>
      <c r="AB120" s="54" t="s">
        <v>45</v>
      </c>
      <c r="AC120" s="55"/>
      <c r="AD120" s="53"/>
      <c r="AE120" s="53"/>
      <c r="AF120" s="54" t="s">
        <v>46</v>
      </c>
      <c r="AG120" s="55"/>
      <c r="AH120" s="53"/>
      <c r="AI120" s="53"/>
    </row>
    <row r="121" spans="2:35" s="26" customFormat="1" ht="50.25" customHeight="1" x14ac:dyDescent="0.35">
      <c r="B121" s="38" t="s">
        <v>47</v>
      </c>
      <c r="C121" s="38" t="s">
        <v>9</v>
      </c>
      <c r="D121" s="38" t="s">
        <v>48</v>
      </c>
      <c r="E121" s="38" t="s">
        <v>49</v>
      </c>
      <c r="F121" s="38" t="s">
        <v>50</v>
      </c>
      <c r="G121" s="38" t="s">
        <v>51</v>
      </c>
      <c r="H121" s="38" t="s">
        <v>52</v>
      </c>
      <c r="I121" s="38" t="s">
        <v>47</v>
      </c>
      <c r="J121" s="38" t="s">
        <v>9</v>
      </c>
      <c r="K121" s="38" t="s">
        <v>48</v>
      </c>
      <c r="L121" s="38" t="s">
        <v>49</v>
      </c>
      <c r="M121" s="38" t="s">
        <v>50</v>
      </c>
      <c r="N121" s="38" t="s">
        <v>51</v>
      </c>
      <c r="O121" s="38" t="s">
        <v>52</v>
      </c>
      <c r="P121" s="39" t="s">
        <v>53</v>
      </c>
      <c r="Q121" s="40" t="s">
        <v>54</v>
      </c>
      <c r="R121" s="41" t="s">
        <v>55</v>
      </c>
      <c r="S121" s="42" t="s">
        <v>56</v>
      </c>
      <c r="T121" s="39" t="s">
        <v>53</v>
      </c>
      <c r="U121" s="40" t="s">
        <v>54</v>
      </c>
      <c r="V121" s="41" t="s">
        <v>55</v>
      </c>
      <c r="W121" s="42" t="s">
        <v>56</v>
      </c>
      <c r="X121" s="39" t="s">
        <v>53</v>
      </c>
      <c r="Y121" s="40" t="s">
        <v>54</v>
      </c>
      <c r="Z121" s="41" t="s">
        <v>55</v>
      </c>
      <c r="AA121" s="42" t="s">
        <v>56</v>
      </c>
      <c r="AB121" s="39" t="s">
        <v>53</v>
      </c>
      <c r="AC121" s="40" t="s">
        <v>54</v>
      </c>
      <c r="AD121" s="41" t="s">
        <v>53</v>
      </c>
      <c r="AE121" s="42" t="s">
        <v>54</v>
      </c>
      <c r="AF121" s="39" t="s">
        <v>53</v>
      </c>
      <c r="AG121" s="40" t="s">
        <v>54</v>
      </c>
      <c r="AH121" s="33" t="s">
        <v>55</v>
      </c>
      <c r="AI121" s="34" t="s">
        <v>56</v>
      </c>
    </row>
    <row r="122" spans="2:35" x14ac:dyDescent="0.35">
      <c r="B122" s="37" t="s">
        <v>150</v>
      </c>
      <c r="C122" s="4"/>
      <c r="D122" s="4">
        <f>IF(E122=3,1,0)</f>
        <v>0</v>
      </c>
      <c r="E122" s="4">
        <f t="shared" ref="E122:F125" si="63">SUM(R122,V122,Z122,AD122,AH122)</f>
        <v>0</v>
      </c>
      <c r="F122" s="4">
        <f t="shared" si="63"/>
        <v>3</v>
      </c>
      <c r="G122" s="4">
        <f t="shared" ref="G122:H125" si="64">SUM(P122,T122,X122,AB122,AF122)</f>
        <v>0</v>
      </c>
      <c r="H122" s="4">
        <f t="shared" si="64"/>
        <v>33</v>
      </c>
      <c r="I122" s="37" t="s">
        <v>151</v>
      </c>
      <c r="J122" s="4"/>
      <c r="K122" s="4">
        <f>IF(L122=3,1,0)</f>
        <v>1</v>
      </c>
      <c r="L122" s="3">
        <f>F122</f>
        <v>3</v>
      </c>
      <c r="M122" s="3">
        <f>E122</f>
        <v>0</v>
      </c>
      <c r="N122" s="3">
        <f>H122</f>
        <v>33</v>
      </c>
      <c r="O122" s="10">
        <f>G122</f>
        <v>0</v>
      </c>
      <c r="P122" s="8">
        <v>0</v>
      </c>
      <c r="Q122" s="9">
        <v>11</v>
      </c>
      <c r="R122" s="5">
        <f>IF(P122=Q122,0,IF(P122&gt;Q122,1,0))</f>
        <v>0</v>
      </c>
      <c r="S122" s="6">
        <f>IF(P122=Q122,0,IF(Q122&gt;P122,1,0))</f>
        <v>1</v>
      </c>
      <c r="T122" s="8">
        <v>0</v>
      </c>
      <c r="U122" s="9">
        <v>11</v>
      </c>
      <c r="V122" s="5">
        <f>IF(T122=U122,0,IF(T122&gt;U122,1,0))</f>
        <v>0</v>
      </c>
      <c r="W122" s="6">
        <f>IF(T122=U122,0,IF(U122&gt;T122,1,0))</f>
        <v>1</v>
      </c>
      <c r="X122" s="8">
        <v>0</v>
      </c>
      <c r="Y122" s="9">
        <v>11</v>
      </c>
      <c r="Z122" s="5">
        <f>IF(X122=Y122,0,IF(X122&gt;Y122,1,0))</f>
        <v>0</v>
      </c>
      <c r="AA122" s="6">
        <f>IF(X122=Y122,0,IF(Y122&gt;X122,1,0))</f>
        <v>1</v>
      </c>
      <c r="AB122" s="8">
        <v>0</v>
      </c>
      <c r="AC122" s="9">
        <v>0</v>
      </c>
      <c r="AD122" s="5">
        <f>IF(AB122=AC122,0,IF(AB122&gt;AC122,1,0))</f>
        <v>0</v>
      </c>
      <c r="AE122" s="6">
        <f>IF(AB122=AC122,0,IF(AC122&gt;AB122,1,0))</f>
        <v>0</v>
      </c>
      <c r="AF122" s="8">
        <v>0</v>
      </c>
      <c r="AG122" s="9">
        <v>0</v>
      </c>
      <c r="AH122" s="5">
        <f>IF(AF122=AG122,0,IF(AF122&gt;AG122,1,0))</f>
        <v>0</v>
      </c>
      <c r="AI122" s="6">
        <f>IF(AF122=AG122,0,IF(AG122&gt;AF122,1,0))</f>
        <v>0</v>
      </c>
    </row>
    <row r="123" spans="2:35" x14ac:dyDescent="0.35">
      <c r="B123" s="37" t="s">
        <v>156</v>
      </c>
      <c r="C123" s="4"/>
      <c r="D123" s="4">
        <f t="shared" ref="D123:D125" si="65">IF(E123=3,1,0)</f>
        <v>0</v>
      </c>
      <c r="E123" s="4">
        <f t="shared" si="63"/>
        <v>0</v>
      </c>
      <c r="F123" s="4">
        <f t="shared" si="63"/>
        <v>3</v>
      </c>
      <c r="G123" s="4">
        <f t="shared" si="64"/>
        <v>0</v>
      </c>
      <c r="H123" s="4">
        <f t="shared" si="64"/>
        <v>33</v>
      </c>
      <c r="I123" s="37" t="s">
        <v>157</v>
      </c>
      <c r="J123" s="4"/>
      <c r="K123" s="4">
        <f t="shared" ref="K123:K125" si="66">IF(L123=3,1,0)</f>
        <v>1</v>
      </c>
      <c r="L123" s="3">
        <f>F123</f>
        <v>3</v>
      </c>
      <c r="M123" s="3">
        <f>E123</f>
        <v>0</v>
      </c>
      <c r="N123" s="3">
        <f>H123</f>
        <v>33</v>
      </c>
      <c r="O123" s="10">
        <f>G123</f>
        <v>0</v>
      </c>
      <c r="P123" s="8">
        <v>0</v>
      </c>
      <c r="Q123" s="9">
        <v>11</v>
      </c>
      <c r="R123" s="5">
        <f>IF(P123=Q123,0,IF(P123&gt;Q123,1,0))</f>
        <v>0</v>
      </c>
      <c r="S123" s="6">
        <f>IF(P123=Q123,0,IF(Q123&gt;P123,1,0))</f>
        <v>1</v>
      </c>
      <c r="T123" s="8">
        <v>0</v>
      </c>
      <c r="U123" s="9">
        <v>11</v>
      </c>
      <c r="V123" s="5">
        <f>IF(T123=U123,0,IF(T123&gt;U123,1,0))</f>
        <v>0</v>
      </c>
      <c r="W123" s="6">
        <f>IF(T123=U123,0,IF(U123&gt;T123,1,0))</f>
        <v>1</v>
      </c>
      <c r="X123" s="8">
        <v>0</v>
      </c>
      <c r="Y123" s="9">
        <v>11</v>
      </c>
      <c r="Z123" s="5">
        <f>IF(X123=Y123,0,IF(X123&gt;Y123,1,0))</f>
        <v>0</v>
      </c>
      <c r="AA123" s="6">
        <f>IF(X123=Y123,0,IF(Y123&gt;X123,1,0))</f>
        <v>1</v>
      </c>
      <c r="AB123" s="8">
        <v>0</v>
      </c>
      <c r="AC123" s="9">
        <v>0</v>
      </c>
      <c r="AD123" s="5">
        <f>IF(AB123=AC123,0,IF(AB123&gt;AC123,1,0))</f>
        <v>0</v>
      </c>
      <c r="AE123" s="6">
        <f>IF(AB123=AC123,0,IF(AC123&gt;AB123,1,0))</f>
        <v>0</v>
      </c>
      <c r="AF123" s="8">
        <v>0</v>
      </c>
      <c r="AG123" s="9">
        <v>0</v>
      </c>
      <c r="AH123" s="5">
        <f t="shared" ref="AH123:AH125" si="67">IF(AF123=AG123,0,IF(AF123&gt;AG123,1,0))</f>
        <v>0</v>
      </c>
      <c r="AI123" s="6">
        <f t="shared" ref="AI123:AI125" si="68">IF(AF123=AG123,0,IF(AG123&gt;AF123,1,0))</f>
        <v>0</v>
      </c>
    </row>
    <row r="124" spans="2:35" x14ac:dyDescent="0.35">
      <c r="B124" s="37" t="s">
        <v>162</v>
      </c>
      <c r="C124" s="4"/>
      <c r="D124" s="4">
        <f t="shared" si="65"/>
        <v>0</v>
      </c>
      <c r="E124" s="4">
        <f t="shared" si="63"/>
        <v>0</v>
      </c>
      <c r="F124" s="4">
        <f t="shared" si="63"/>
        <v>3</v>
      </c>
      <c r="G124" s="4">
        <f t="shared" si="64"/>
        <v>0</v>
      </c>
      <c r="H124" s="4">
        <f t="shared" si="64"/>
        <v>33</v>
      </c>
      <c r="I124" s="37" t="s">
        <v>163</v>
      </c>
      <c r="J124" s="4"/>
      <c r="K124" s="4">
        <f t="shared" si="66"/>
        <v>1</v>
      </c>
      <c r="L124" s="3">
        <f>F124</f>
        <v>3</v>
      </c>
      <c r="M124" s="3">
        <f>E124</f>
        <v>0</v>
      </c>
      <c r="N124" s="3">
        <f>H124</f>
        <v>33</v>
      </c>
      <c r="O124" s="10">
        <f>G124</f>
        <v>0</v>
      </c>
      <c r="P124" s="8">
        <v>0</v>
      </c>
      <c r="Q124" s="9">
        <v>11</v>
      </c>
      <c r="R124" s="5">
        <f>IF(P124=Q124,0,IF(P124&gt;Q124,1,0))</f>
        <v>0</v>
      </c>
      <c r="S124" s="6">
        <f>IF(P124=Q124,0,IF(Q124&gt;P124,1,0))</f>
        <v>1</v>
      </c>
      <c r="T124" s="8">
        <v>0</v>
      </c>
      <c r="U124" s="9">
        <v>11</v>
      </c>
      <c r="V124" s="5">
        <f>IF(T124=U124,0,IF(T124&gt;U124,1,0))</f>
        <v>0</v>
      </c>
      <c r="W124" s="6">
        <f>IF(T124=U124,0,IF(U124&gt;T124,1,0))</f>
        <v>1</v>
      </c>
      <c r="X124" s="8">
        <v>0</v>
      </c>
      <c r="Y124" s="9">
        <v>11</v>
      </c>
      <c r="Z124" s="5">
        <f>IF(X124=Y124,0,IF(X124&gt;Y124,1,0))</f>
        <v>0</v>
      </c>
      <c r="AA124" s="6">
        <f>IF(X124=Y124,0,IF(Y124&gt;X124,1,0))</f>
        <v>1</v>
      </c>
      <c r="AB124" s="8">
        <v>0</v>
      </c>
      <c r="AC124" s="9">
        <v>0</v>
      </c>
      <c r="AD124" s="5">
        <f>IF(AB124=AC124,0,IF(AB124&gt;AC124,1,0))</f>
        <v>0</v>
      </c>
      <c r="AE124" s="6">
        <f>IF(AB124=AC124,0,IF(AC124&gt;AB124,1,0))</f>
        <v>0</v>
      </c>
      <c r="AF124" s="8">
        <v>0</v>
      </c>
      <c r="AG124" s="9">
        <v>0</v>
      </c>
      <c r="AH124" s="5">
        <f t="shared" si="67"/>
        <v>0</v>
      </c>
      <c r="AI124" s="6">
        <f t="shared" si="68"/>
        <v>0</v>
      </c>
    </row>
    <row r="125" spans="2:35" x14ac:dyDescent="0.35">
      <c r="B125" s="37" t="s">
        <v>190</v>
      </c>
      <c r="C125" s="4"/>
      <c r="D125" s="4">
        <f t="shared" si="65"/>
        <v>0</v>
      </c>
      <c r="E125" s="4">
        <f t="shared" si="63"/>
        <v>0</v>
      </c>
      <c r="F125" s="4">
        <f t="shared" si="63"/>
        <v>3</v>
      </c>
      <c r="G125" s="4">
        <f t="shared" si="64"/>
        <v>0</v>
      </c>
      <c r="H125" s="4">
        <f t="shared" si="64"/>
        <v>33</v>
      </c>
      <c r="I125" s="37" t="s">
        <v>169</v>
      </c>
      <c r="J125" s="4"/>
      <c r="K125" s="4">
        <f t="shared" si="66"/>
        <v>1</v>
      </c>
      <c r="L125" s="3">
        <f>F125</f>
        <v>3</v>
      </c>
      <c r="M125" s="3">
        <f>E125</f>
        <v>0</v>
      </c>
      <c r="N125" s="3">
        <f>H125</f>
        <v>33</v>
      </c>
      <c r="O125" s="10">
        <f>G125</f>
        <v>0</v>
      </c>
      <c r="P125" s="8">
        <v>0</v>
      </c>
      <c r="Q125" s="9">
        <v>11</v>
      </c>
      <c r="R125" s="5">
        <f>IF(P125=Q125,0,IF(P125&gt;Q125,1,0))</f>
        <v>0</v>
      </c>
      <c r="S125" s="6">
        <f>IF(P125=Q125,0,IF(Q125&gt;P125,1,0))</f>
        <v>1</v>
      </c>
      <c r="T125" s="8">
        <v>0</v>
      </c>
      <c r="U125" s="9">
        <v>11</v>
      </c>
      <c r="V125" s="5">
        <f>IF(T125=U125,0,IF(T125&gt;U125,1,0))</f>
        <v>0</v>
      </c>
      <c r="W125" s="6">
        <f>IF(T125=U125,0,IF(U125&gt;T125,1,0))</f>
        <v>1</v>
      </c>
      <c r="X125" s="8">
        <v>0</v>
      </c>
      <c r="Y125" s="9">
        <v>11</v>
      </c>
      <c r="Z125" s="5">
        <f>IF(X125=Y125,0,IF(X125&gt;Y125,1,0))</f>
        <v>0</v>
      </c>
      <c r="AA125" s="6">
        <f>IF(X125=Y125,0,IF(Y125&gt;X125,1,0))</f>
        <v>1</v>
      </c>
      <c r="AB125" s="8">
        <v>0</v>
      </c>
      <c r="AC125" s="9">
        <v>0</v>
      </c>
      <c r="AD125" s="5">
        <f>IF(AB125=AC125,0,IF(AB125&gt;AC125,1,0))</f>
        <v>0</v>
      </c>
      <c r="AE125" s="6">
        <f>IF(AB125=AC125,0,IF(AC125&gt;AB125,1,0))</f>
        <v>0</v>
      </c>
      <c r="AF125" s="8">
        <v>0</v>
      </c>
      <c r="AG125" s="9">
        <v>0</v>
      </c>
      <c r="AH125" s="5">
        <f t="shared" si="67"/>
        <v>0</v>
      </c>
      <c r="AI125" s="6">
        <f t="shared" si="68"/>
        <v>0</v>
      </c>
    </row>
    <row r="126" spans="2:35" x14ac:dyDescent="0.35">
      <c r="B126" s="4" t="s">
        <v>64</v>
      </c>
      <c r="C126" s="4"/>
      <c r="D126" s="4">
        <f>SUM(D122:D125)</f>
        <v>0</v>
      </c>
      <c r="E126" s="4"/>
      <c r="F126" s="4"/>
      <c r="G126" s="4"/>
      <c r="H126" s="4"/>
      <c r="I126" s="4"/>
      <c r="J126" s="4"/>
      <c r="K126" s="4">
        <f>SUM(K122:K125)</f>
        <v>4</v>
      </c>
      <c r="L126" s="3"/>
      <c r="M126" s="3"/>
      <c r="N126" s="3"/>
      <c r="O126" s="10"/>
      <c r="P126" s="21"/>
      <c r="Q126" s="22"/>
      <c r="R126" s="5"/>
      <c r="S126" s="6"/>
      <c r="T126" s="21"/>
      <c r="U126" s="22"/>
      <c r="V126" s="5"/>
      <c r="W126" s="6"/>
      <c r="X126" s="21"/>
      <c r="Y126" s="22"/>
      <c r="Z126" s="5"/>
      <c r="AA126" s="6"/>
      <c r="AB126" s="21"/>
      <c r="AC126" s="22"/>
      <c r="AD126" s="5"/>
      <c r="AE126" s="6"/>
      <c r="AF126" s="21"/>
      <c r="AG126" s="22"/>
      <c r="AH126" s="5"/>
      <c r="AI126" s="6"/>
    </row>
    <row r="127" spans="2:35" ht="15" thickBot="1" x14ac:dyDescent="0.4">
      <c r="B127" s="4" t="s">
        <v>61</v>
      </c>
      <c r="C127" s="4"/>
      <c r="D127" s="4"/>
      <c r="E127" s="24">
        <f>IF(SUM(D122:D125)&gt;2,$D$13,IF(SUM(D122:D125)&lt;2,0,IF(G129&gt;H129,$D$13,IF(G129&lt;H129,0,IF(E122&gt;F122,$D$13,0)))))</f>
        <v>0</v>
      </c>
      <c r="F127" s="24"/>
      <c r="G127" s="24"/>
      <c r="H127" s="24"/>
      <c r="I127" s="4" t="s">
        <v>61</v>
      </c>
      <c r="J127" s="24"/>
      <c r="K127" s="4"/>
      <c r="L127" s="1">
        <f>IF(SUM(K122:K125)&gt;2,$D$13,IF(SUM(K122:K125)&lt;2,0,IF(N129&gt;O129,$D$13,IF(N129&lt;O129,0,IF(L122&gt;M122,$D$13,0)))))</f>
        <v>4</v>
      </c>
      <c r="M127" s="1"/>
      <c r="N127" s="1"/>
      <c r="O127" s="6"/>
      <c r="P127" s="12">
        <f>SUM(P122:P125)</f>
        <v>0</v>
      </c>
      <c r="Q127" s="13">
        <f t="shared" ref="Q127:AG127" si="69">SUM(Q122:Q125)</f>
        <v>44</v>
      </c>
      <c r="R127" s="14">
        <f t="shared" si="69"/>
        <v>0</v>
      </c>
      <c r="S127" s="10">
        <f t="shared" si="69"/>
        <v>4</v>
      </c>
      <c r="T127" s="12">
        <f t="shared" si="69"/>
        <v>0</v>
      </c>
      <c r="U127" s="13">
        <f t="shared" si="69"/>
        <v>44</v>
      </c>
      <c r="V127" s="14">
        <f t="shared" si="69"/>
        <v>0</v>
      </c>
      <c r="W127" s="10">
        <f t="shared" si="69"/>
        <v>4</v>
      </c>
      <c r="X127" s="12">
        <f t="shared" si="69"/>
        <v>0</v>
      </c>
      <c r="Y127" s="13">
        <f t="shared" si="69"/>
        <v>44</v>
      </c>
      <c r="Z127" s="14">
        <f t="shared" si="69"/>
        <v>0</v>
      </c>
      <c r="AA127" s="10">
        <f t="shared" si="69"/>
        <v>4</v>
      </c>
      <c r="AB127" s="12">
        <f t="shared" si="69"/>
        <v>0</v>
      </c>
      <c r="AC127" s="13">
        <f t="shared" si="69"/>
        <v>0</v>
      </c>
      <c r="AD127" s="14">
        <f t="shared" si="69"/>
        <v>0</v>
      </c>
      <c r="AE127" s="10">
        <f t="shared" si="69"/>
        <v>0</v>
      </c>
      <c r="AF127" s="12">
        <f t="shared" si="69"/>
        <v>0</v>
      </c>
      <c r="AG127" s="13">
        <f t="shared" si="69"/>
        <v>0</v>
      </c>
      <c r="AH127" s="14"/>
      <c r="AI127" s="10"/>
    </row>
    <row r="128" spans="2:35" x14ac:dyDescent="0.35">
      <c r="B128" s="4" t="s">
        <v>62</v>
      </c>
      <c r="C128" s="4"/>
      <c r="D128" s="4"/>
      <c r="E128" s="25">
        <v>0</v>
      </c>
      <c r="F128" s="24"/>
      <c r="G128" s="24"/>
      <c r="H128" s="24"/>
      <c r="I128" s="4" t="s">
        <v>62</v>
      </c>
      <c r="J128" s="24"/>
      <c r="K128" s="4"/>
      <c r="L128" s="2">
        <v>0</v>
      </c>
      <c r="M128" s="1"/>
      <c r="N128" s="1"/>
      <c r="O128" s="1"/>
    </row>
    <row r="129" spans="2:35" s="45" customFormat="1" x14ac:dyDescent="0.35">
      <c r="B129" s="44" t="s">
        <v>63</v>
      </c>
      <c r="C129" s="44">
        <f>IF(G129+H129&gt;0,1,0)</f>
        <v>1</v>
      </c>
      <c r="D129" s="44"/>
      <c r="E129" s="44">
        <f>SUM(E122:E128)</f>
        <v>0</v>
      </c>
      <c r="F129" s="44">
        <f>SUM(F122:F128)</f>
        <v>12</v>
      </c>
      <c r="G129" s="44">
        <f>SUM(G122:G128)</f>
        <v>0</v>
      </c>
      <c r="H129" s="44">
        <f>SUM(H122:H128)</f>
        <v>132</v>
      </c>
      <c r="I129" s="44" t="s">
        <v>63</v>
      </c>
      <c r="J129" s="44">
        <f>IF(C129=1,1,0)</f>
        <v>1</v>
      </c>
      <c r="K129" s="44"/>
      <c r="L129" s="44">
        <f>SUM(L122:L128)</f>
        <v>16</v>
      </c>
      <c r="M129" s="44">
        <f>SUM(M122:M128)</f>
        <v>0</v>
      </c>
      <c r="N129" s="44">
        <f>SUM(N122:N128)</f>
        <v>132</v>
      </c>
      <c r="O129" s="44">
        <f>SUM(O122:O128)</f>
        <v>0</v>
      </c>
    </row>
    <row r="130" spans="2:35" ht="15" thickBot="1" x14ac:dyDescent="0.4"/>
    <row r="131" spans="2:35" ht="15" thickBot="1" x14ac:dyDescent="0.4">
      <c r="B131" s="56" t="str">
        <f>E4</f>
        <v>Grampian</v>
      </c>
      <c r="C131" s="57"/>
      <c r="D131" s="57"/>
      <c r="E131" s="57"/>
      <c r="F131" s="57"/>
      <c r="G131" s="57"/>
      <c r="H131" s="58"/>
      <c r="I131" s="56" t="str">
        <f>G4</f>
        <v>Tayside &amp; Fife</v>
      </c>
      <c r="J131" s="57"/>
      <c r="K131" s="57"/>
      <c r="L131" s="57"/>
      <c r="M131" s="57"/>
      <c r="N131" s="57"/>
      <c r="O131" s="58"/>
      <c r="P131" s="54" t="s">
        <v>42</v>
      </c>
      <c r="Q131" s="55"/>
      <c r="R131" s="53"/>
      <c r="S131" s="53"/>
      <c r="T131" s="54" t="s">
        <v>43</v>
      </c>
      <c r="U131" s="55"/>
      <c r="V131" s="53"/>
      <c r="W131" s="53"/>
      <c r="X131" s="54" t="s">
        <v>44</v>
      </c>
      <c r="Y131" s="55"/>
      <c r="Z131" s="53"/>
      <c r="AA131" s="53"/>
      <c r="AB131" s="54" t="s">
        <v>45</v>
      </c>
      <c r="AC131" s="55"/>
      <c r="AD131" s="53"/>
      <c r="AE131" s="53"/>
      <c r="AF131" s="54" t="s">
        <v>46</v>
      </c>
      <c r="AG131" s="55"/>
      <c r="AH131" s="53"/>
      <c r="AI131" s="53"/>
    </row>
    <row r="132" spans="2:35" s="26" customFormat="1" ht="50.25" customHeight="1" x14ac:dyDescent="0.35">
      <c r="B132" s="38" t="s">
        <v>47</v>
      </c>
      <c r="C132" s="38" t="s">
        <v>9</v>
      </c>
      <c r="D132" s="38" t="s">
        <v>48</v>
      </c>
      <c r="E132" s="38" t="s">
        <v>49</v>
      </c>
      <c r="F132" s="38" t="s">
        <v>50</v>
      </c>
      <c r="G132" s="38" t="s">
        <v>51</v>
      </c>
      <c r="H132" s="38" t="s">
        <v>52</v>
      </c>
      <c r="I132" s="38" t="s">
        <v>47</v>
      </c>
      <c r="J132" s="38" t="s">
        <v>9</v>
      </c>
      <c r="K132" s="38" t="s">
        <v>48</v>
      </c>
      <c r="L132" s="38" t="s">
        <v>49</v>
      </c>
      <c r="M132" s="38" t="s">
        <v>50</v>
      </c>
      <c r="N132" s="38" t="s">
        <v>51</v>
      </c>
      <c r="O132" s="38" t="s">
        <v>52</v>
      </c>
      <c r="P132" s="39" t="s">
        <v>53</v>
      </c>
      <c r="Q132" s="40" t="s">
        <v>54</v>
      </c>
      <c r="R132" s="41" t="s">
        <v>55</v>
      </c>
      <c r="S132" s="42" t="s">
        <v>56</v>
      </c>
      <c r="T132" s="39" t="s">
        <v>53</v>
      </c>
      <c r="U132" s="40" t="s">
        <v>54</v>
      </c>
      <c r="V132" s="41" t="s">
        <v>55</v>
      </c>
      <c r="W132" s="42" t="s">
        <v>56</v>
      </c>
      <c r="X132" s="39" t="s">
        <v>53</v>
      </c>
      <c r="Y132" s="40" t="s">
        <v>54</v>
      </c>
      <c r="Z132" s="41" t="s">
        <v>55</v>
      </c>
      <c r="AA132" s="42" t="s">
        <v>56</v>
      </c>
      <c r="AB132" s="39" t="s">
        <v>53</v>
      </c>
      <c r="AC132" s="40" t="s">
        <v>54</v>
      </c>
      <c r="AD132" s="41" t="s">
        <v>53</v>
      </c>
      <c r="AE132" s="42" t="s">
        <v>54</v>
      </c>
      <c r="AF132" s="39" t="s">
        <v>53</v>
      </c>
      <c r="AG132" s="40" t="s">
        <v>54</v>
      </c>
      <c r="AH132" s="33" t="s">
        <v>55</v>
      </c>
      <c r="AI132" s="34" t="s">
        <v>56</v>
      </c>
    </row>
    <row r="133" spans="2:35" x14ac:dyDescent="0.35">
      <c r="B133" s="37" t="s">
        <v>150</v>
      </c>
      <c r="C133" s="4"/>
      <c r="D133" s="4">
        <f>IF(E133=3,1,0)</f>
        <v>0</v>
      </c>
      <c r="E133" s="4">
        <f t="shared" ref="E133:F136" si="70">SUM(R133,V133,Z133,AD133,AH133)</f>
        <v>0</v>
      </c>
      <c r="F133" s="4">
        <f t="shared" si="70"/>
        <v>3</v>
      </c>
      <c r="G133" s="4">
        <f t="shared" ref="G133:H136" si="71">SUM(P133,T133,X133,AB133,AF133)</f>
        <v>0</v>
      </c>
      <c r="H133" s="4">
        <f t="shared" si="71"/>
        <v>33</v>
      </c>
      <c r="I133" s="37" t="s">
        <v>152</v>
      </c>
      <c r="J133" s="4"/>
      <c r="K133" s="4">
        <f>IF(L133=3,1,0)</f>
        <v>1</v>
      </c>
      <c r="L133" s="3">
        <f>F133</f>
        <v>3</v>
      </c>
      <c r="M133" s="3">
        <f>E133</f>
        <v>0</v>
      </c>
      <c r="N133" s="3">
        <f>H133</f>
        <v>33</v>
      </c>
      <c r="O133" s="10">
        <f>G133</f>
        <v>0</v>
      </c>
      <c r="P133" s="8">
        <v>0</v>
      </c>
      <c r="Q133" s="9">
        <v>11</v>
      </c>
      <c r="R133" s="5">
        <f>IF(P133=Q133,0,IF(P133&gt;Q133,1,0))</f>
        <v>0</v>
      </c>
      <c r="S133" s="6">
        <f>IF(P133=Q133,0,IF(Q133&gt;P133,1,0))</f>
        <v>1</v>
      </c>
      <c r="T133" s="8">
        <v>0</v>
      </c>
      <c r="U133" s="9">
        <v>11</v>
      </c>
      <c r="V133" s="5">
        <f>IF(T133=U133,0,IF(T133&gt;U133,1,0))</f>
        <v>0</v>
      </c>
      <c r="W133" s="6">
        <f>IF(T133=U133,0,IF(U133&gt;T133,1,0))</f>
        <v>1</v>
      </c>
      <c r="X133" s="8">
        <v>0</v>
      </c>
      <c r="Y133" s="9">
        <v>11</v>
      </c>
      <c r="Z133" s="5">
        <f>IF(X133=Y133,0,IF(X133&gt;Y133,1,0))</f>
        <v>0</v>
      </c>
      <c r="AA133" s="6">
        <f>IF(X133=Y133,0,IF(Y133&gt;X133,1,0))</f>
        <v>1</v>
      </c>
      <c r="AB133" s="8">
        <v>0</v>
      </c>
      <c r="AC133" s="9">
        <v>0</v>
      </c>
      <c r="AD133" s="5">
        <f>IF(AB133=AC133,0,IF(AB133&gt;AC133,1,0))</f>
        <v>0</v>
      </c>
      <c r="AE133" s="6">
        <f>IF(AB133=AC133,0,IF(AC133&gt;AB133,1,0))</f>
        <v>0</v>
      </c>
      <c r="AF133" s="8">
        <v>0</v>
      </c>
      <c r="AG133" s="9">
        <v>0</v>
      </c>
      <c r="AH133" s="5">
        <f>IF(AF133=AG133,0,IF(AF133&gt;AG133,1,0))</f>
        <v>0</v>
      </c>
      <c r="AI133" s="6">
        <f>IF(AF133=AG133,0,IF(AG133&gt;AF133,1,0))</f>
        <v>0</v>
      </c>
    </row>
    <row r="134" spans="2:35" x14ac:dyDescent="0.35">
      <c r="B134" s="37" t="s">
        <v>156</v>
      </c>
      <c r="C134" s="4"/>
      <c r="D134" s="4">
        <f t="shared" ref="D134:D136" si="72">IF(E134=3,1,0)</f>
        <v>0</v>
      </c>
      <c r="E134" s="4">
        <f t="shared" si="70"/>
        <v>0</v>
      </c>
      <c r="F134" s="4">
        <f t="shared" si="70"/>
        <v>3</v>
      </c>
      <c r="G134" s="4">
        <f t="shared" si="71"/>
        <v>0</v>
      </c>
      <c r="H134" s="4">
        <f t="shared" si="71"/>
        <v>33</v>
      </c>
      <c r="I134" s="37" t="s">
        <v>158</v>
      </c>
      <c r="J134" s="4"/>
      <c r="K134" s="4">
        <f t="shared" ref="K134:K136" si="73">IF(L134=3,1,0)</f>
        <v>1</v>
      </c>
      <c r="L134" s="3">
        <f>F134</f>
        <v>3</v>
      </c>
      <c r="M134" s="3">
        <f>E134</f>
        <v>0</v>
      </c>
      <c r="N134" s="3">
        <f>H134</f>
        <v>33</v>
      </c>
      <c r="O134" s="10">
        <f>G134</f>
        <v>0</v>
      </c>
      <c r="P134" s="8">
        <v>0</v>
      </c>
      <c r="Q134" s="9">
        <v>11</v>
      </c>
      <c r="R134" s="5">
        <f>IF(P134=Q134,0,IF(P134&gt;Q134,1,0))</f>
        <v>0</v>
      </c>
      <c r="S134" s="6">
        <f>IF(P134=Q134,0,IF(Q134&gt;P134,1,0))</f>
        <v>1</v>
      </c>
      <c r="T134" s="8">
        <v>0</v>
      </c>
      <c r="U134" s="9">
        <v>11</v>
      </c>
      <c r="V134" s="5">
        <f>IF(T134=U134,0,IF(T134&gt;U134,1,0))</f>
        <v>0</v>
      </c>
      <c r="W134" s="6">
        <f>IF(T134=U134,0,IF(U134&gt;T134,1,0))</f>
        <v>1</v>
      </c>
      <c r="X134" s="8">
        <v>0</v>
      </c>
      <c r="Y134" s="9">
        <v>11</v>
      </c>
      <c r="Z134" s="5">
        <f>IF(X134=Y134,0,IF(X134&gt;Y134,1,0))</f>
        <v>0</v>
      </c>
      <c r="AA134" s="6">
        <f>IF(X134=Y134,0,IF(Y134&gt;X134,1,0))</f>
        <v>1</v>
      </c>
      <c r="AB134" s="8">
        <v>0</v>
      </c>
      <c r="AC134" s="9">
        <v>0</v>
      </c>
      <c r="AD134" s="5">
        <f>IF(AB134=AC134,0,IF(AB134&gt;AC134,1,0))</f>
        <v>0</v>
      </c>
      <c r="AE134" s="6">
        <f>IF(AB134=AC134,0,IF(AC134&gt;AB134,1,0))</f>
        <v>0</v>
      </c>
      <c r="AF134" s="8">
        <v>0</v>
      </c>
      <c r="AG134" s="9">
        <v>0</v>
      </c>
      <c r="AH134" s="5">
        <f t="shared" ref="AH134:AH136" si="74">IF(AF134=AG134,0,IF(AF134&gt;AG134,1,0))</f>
        <v>0</v>
      </c>
      <c r="AI134" s="6">
        <f t="shared" ref="AI134:AI136" si="75">IF(AF134=AG134,0,IF(AG134&gt;AF134,1,0))</f>
        <v>0</v>
      </c>
    </row>
    <row r="135" spans="2:35" x14ac:dyDescent="0.35">
      <c r="B135" s="37" t="s">
        <v>162</v>
      </c>
      <c r="C135" s="4"/>
      <c r="D135" s="4">
        <f t="shared" si="72"/>
        <v>0</v>
      </c>
      <c r="E135" s="4">
        <f t="shared" si="70"/>
        <v>0</v>
      </c>
      <c r="F135" s="4">
        <f t="shared" si="70"/>
        <v>3</v>
      </c>
      <c r="G135" s="4">
        <f t="shared" si="71"/>
        <v>0</v>
      </c>
      <c r="H135" s="4">
        <f t="shared" si="71"/>
        <v>33</v>
      </c>
      <c r="I135" s="37" t="s">
        <v>164</v>
      </c>
      <c r="J135" s="4"/>
      <c r="K135" s="4">
        <f t="shared" si="73"/>
        <v>1</v>
      </c>
      <c r="L135" s="3">
        <f>F135</f>
        <v>3</v>
      </c>
      <c r="M135" s="3">
        <f>E135</f>
        <v>0</v>
      </c>
      <c r="N135" s="3">
        <f>H135</f>
        <v>33</v>
      </c>
      <c r="O135" s="10">
        <f>G135</f>
        <v>0</v>
      </c>
      <c r="P135" s="8">
        <v>0</v>
      </c>
      <c r="Q135" s="9">
        <v>11</v>
      </c>
      <c r="R135" s="5">
        <f>IF(P135=Q135,0,IF(P135&gt;Q135,1,0))</f>
        <v>0</v>
      </c>
      <c r="S135" s="6">
        <f>IF(P135=Q135,0,IF(Q135&gt;P135,1,0))</f>
        <v>1</v>
      </c>
      <c r="T135" s="8">
        <v>0</v>
      </c>
      <c r="U135" s="9">
        <v>11</v>
      </c>
      <c r="V135" s="5">
        <f>IF(T135=U135,0,IF(T135&gt;U135,1,0))</f>
        <v>0</v>
      </c>
      <c r="W135" s="6">
        <f>IF(T135=U135,0,IF(U135&gt;T135,1,0))</f>
        <v>1</v>
      </c>
      <c r="X135" s="8">
        <v>0</v>
      </c>
      <c r="Y135" s="9">
        <v>11</v>
      </c>
      <c r="Z135" s="5">
        <f>IF(X135=Y135,0,IF(X135&gt;Y135,1,0))</f>
        <v>0</v>
      </c>
      <c r="AA135" s="6">
        <f>IF(X135=Y135,0,IF(Y135&gt;X135,1,0))</f>
        <v>1</v>
      </c>
      <c r="AB135" s="8">
        <v>0</v>
      </c>
      <c r="AC135" s="9">
        <v>0</v>
      </c>
      <c r="AD135" s="5">
        <f>IF(AB135=AC135,0,IF(AB135&gt;AC135,1,0))</f>
        <v>0</v>
      </c>
      <c r="AE135" s="6">
        <f>IF(AB135=AC135,0,IF(AC135&gt;AB135,1,0))</f>
        <v>0</v>
      </c>
      <c r="AF135" s="8">
        <v>0</v>
      </c>
      <c r="AG135" s="9">
        <v>0</v>
      </c>
      <c r="AH135" s="5">
        <f t="shared" si="74"/>
        <v>0</v>
      </c>
      <c r="AI135" s="6">
        <f t="shared" si="75"/>
        <v>0</v>
      </c>
    </row>
    <row r="136" spans="2:35" x14ac:dyDescent="0.35">
      <c r="B136" s="37" t="s">
        <v>190</v>
      </c>
      <c r="C136" s="4"/>
      <c r="D136" s="4">
        <f t="shared" si="72"/>
        <v>0</v>
      </c>
      <c r="E136" s="4">
        <f t="shared" si="70"/>
        <v>0</v>
      </c>
      <c r="F136" s="4">
        <f t="shared" si="70"/>
        <v>3</v>
      </c>
      <c r="G136" s="4">
        <f t="shared" si="71"/>
        <v>0</v>
      </c>
      <c r="H136" s="4">
        <f t="shared" si="71"/>
        <v>33</v>
      </c>
      <c r="I136" s="37" t="s">
        <v>170</v>
      </c>
      <c r="J136" s="4"/>
      <c r="K136" s="4">
        <f t="shared" si="73"/>
        <v>1</v>
      </c>
      <c r="L136" s="3">
        <f>F136</f>
        <v>3</v>
      </c>
      <c r="M136" s="3">
        <f>E136</f>
        <v>0</v>
      </c>
      <c r="N136" s="3">
        <f>H136</f>
        <v>33</v>
      </c>
      <c r="O136" s="10">
        <f>G136</f>
        <v>0</v>
      </c>
      <c r="P136" s="8">
        <v>0</v>
      </c>
      <c r="Q136" s="9">
        <v>11</v>
      </c>
      <c r="R136" s="5">
        <f>IF(P136=Q136,0,IF(P136&gt;Q136,1,0))</f>
        <v>0</v>
      </c>
      <c r="S136" s="6">
        <f>IF(P136=Q136,0,IF(Q136&gt;P136,1,0))</f>
        <v>1</v>
      </c>
      <c r="T136" s="8">
        <v>0</v>
      </c>
      <c r="U136" s="9">
        <v>11</v>
      </c>
      <c r="V136" s="5">
        <f>IF(T136=U136,0,IF(T136&gt;U136,1,0))</f>
        <v>0</v>
      </c>
      <c r="W136" s="6">
        <f>IF(T136=U136,0,IF(U136&gt;T136,1,0))</f>
        <v>1</v>
      </c>
      <c r="X136" s="8">
        <v>0</v>
      </c>
      <c r="Y136" s="9">
        <v>11</v>
      </c>
      <c r="Z136" s="5">
        <f>IF(X136=Y136,0,IF(X136&gt;Y136,1,0))</f>
        <v>0</v>
      </c>
      <c r="AA136" s="6">
        <f>IF(X136=Y136,0,IF(Y136&gt;X136,1,0))</f>
        <v>1</v>
      </c>
      <c r="AB136" s="8">
        <v>0</v>
      </c>
      <c r="AC136" s="9">
        <v>0</v>
      </c>
      <c r="AD136" s="5">
        <f>IF(AB136=AC136,0,IF(AB136&gt;AC136,1,0))</f>
        <v>0</v>
      </c>
      <c r="AE136" s="6">
        <f>IF(AB136=AC136,0,IF(AC136&gt;AB136,1,0))</f>
        <v>0</v>
      </c>
      <c r="AF136" s="8">
        <v>0</v>
      </c>
      <c r="AG136" s="9">
        <v>0</v>
      </c>
      <c r="AH136" s="5">
        <f t="shared" si="74"/>
        <v>0</v>
      </c>
      <c r="AI136" s="6">
        <f t="shared" si="75"/>
        <v>0</v>
      </c>
    </row>
    <row r="137" spans="2:35" x14ac:dyDescent="0.35">
      <c r="B137" s="4" t="s">
        <v>64</v>
      </c>
      <c r="C137" s="4"/>
      <c r="D137" s="4">
        <f>SUM(D133:D136)</f>
        <v>0</v>
      </c>
      <c r="E137" s="4"/>
      <c r="F137" s="4"/>
      <c r="G137" s="4"/>
      <c r="H137" s="4"/>
      <c r="I137" s="4"/>
      <c r="J137" s="4"/>
      <c r="K137" s="4">
        <f>SUM(K133:K136)</f>
        <v>4</v>
      </c>
      <c r="L137" s="3"/>
      <c r="M137" s="3"/>
      <c r="N137" s="3"/>
      <c r="O137" s="10"/>
      <c r="P137" s="21"/>
      <c r="Q137" s="22"/>
      <c r="R137" s="5"/>
      <c r="S137" s="6"/>
      <c r="T137" s="21"/>
      <c r="U137" s="22"/>
      <c r="V137" s="5"/>
      <c r="W137" s="6"/>
      <c r="X137" s="21"/>
      <c r="Y137" s="22"/>
      <c r="Z137" s="5"/>
      <c r="AA137" s="6"/>
      <c r="AB137" s="21"/>
      <c r="AC137" s="22"/>
      <c r="AD137" s="5"/>
      <c r="AE137" s="6"/>
      <c r="AF137" s="21"/>
      <c r="AG137" s="22"/>
      <c r="AH137" s="5"/>
      <c r="AI137" s="6"/>
    </row>
    <row r="138" spans="2:35" ht="15" thickBot="1" x14ac:dyDescent="0.4">
      <c r="B138" s="4" t="s">
        <v>61</v>
      </c>
      <c r="C138" s="4"/>
      <c r="D138" s="4"/>
      <c r="E138" s="24">
        <f>IF(SUM(D133:D136)&gt;2,$D$13,IF(SUM(D133:D136)&lt;2,0,IF(G140&gt;H140,$D$13,IF(G140&lt;H140,0,IF(E133&gt;F133,$D$13,0)))))</f>
        <v>0</v>
      </c>
      <c r="F138" s="24"/>
      <c r="G138" s="24"/>
      <c r="H138" s="24"/>
      <c r="I138" s="4" t="s">
        <v>61</v>
      </c>
      <c r="J138" s="24"/>
      <c r="K138" s="4"/>
      <c r="L138" s="1">
        <f>IF(SUM(K133:K136)&gt;2,$D$13,IF(SUM(K133:K136)&lt;2,0,IF(N140&gt;O140,$D$13,IF(N140&lt;O140,0,IF(L133&gt;M133,$D$13,0)))))</f>
        <v>4</v>
      </c>
      <c r="M138" s="1"/>
      <c r="N138" s="1"/>
      <c r="O138" s="6"/>
      <c r="P138" s="12">
        <f>SUM(P133:P136)</f>
        <v>0</v>
      </c>
      <c r="Q138" s="13">
        <f t="shared" ref="Q138:AG138" si="76">SUM(Q133:Q136)</f>
        <v>44</v>
      </c>
      <c r="R138" s="14">
        <f t="shared" si="76"/>
        <v>0</v>
      </c>
      <c r="S138" s="10">
        <f t="shared" si="76"/>
        <v>4</v>
      </c>
      <c r="T138" s="12">
        <f t="shared" si="76"/>
        <v>0</v>
      </c>
      <c r="U138" s="13">
        <f t="shared" si="76"/>
        <v>44</v>
      </c>
      <c r="V138" s="14">
        <f t="shared" si="76"/>
        <v>0</v>
      </c>
      <c r="W138" s="10">
        <f t="shared" si="76"/>
        <v>4</v>
      </c>
      <c r="X138" s="12">
        <f t="shared" si="76"/>
        <v>0</v>
      </c>
      <c r="Y138" s="13">
        <f t="shared" si="76"/>
        <v>44</v>
      </c>
      <c r="Z138" s="14">
        <f t="shared" si="76"/>
        <v>0</v>
      </c>
      <c r="AA138" s="10">
        <f t="shared" si="76"/>
        <v>4</v>
      </c>
      <c r="AB138" s="12">
        <f t="shared" si="76"/>
        <v>0</v>
      </c>
      <c r="AC138" s="13">
        <f t="shared" si="76"/>
        <v>0</v>
      </c>
      <c r="AD138" s="14">
        <f t="shared" si="76"/>
        <v>0</v>
      </c>
      <c r="AE138" s="10">
        <f t="shared" si="76"/>
        <v>0</v>
      </c>
      <c r="AF138" s="12">
        <f t="shared" si="76"/>
        <v>0</v>
      </c>
      <c r="AG138" s="13">
        <f t="shared" si="76"/>
        <v>0</v>
      </c>
      <c r="AH138" s="14"/>
      <c r="AI138" s="10"/>
    </row>
    <row r="139" spans="2:35" x14ac:dyDescent="0.35">
      <c r="B139" s="4" t="s">
        <v>62</v>
      </c>
      <c r="C139" s="4"/>
      <c r="D139" s="4"/>
      <c r="E139" s="25">
        <v>0</v>
      </c>
      <c r="F139" s="24"/>
      <c r="G139" s="24"/>
      <c r="H139" s="24"/>
      <c r="I139" s="4" t="s">
        <v>62</v>
      </c>
      <c r="J139" s="24"/>
      <c r="K139" s="4"/>
      <c r="L139" s="2">
        <v>-3</v>
      </c>
      <c r="M139" s="1"/>
      <c r="N139" s="1"/>
      <c r="O139" s="1"/>
    </row>
    <row r="140" spans="2:35" s="45" customFormat="1" x14ac:dyDescent="0.35">
      <c r="B140" s="44" t="s">
        <v>63</v>
      </c>
      <c r="C140" s="44">
        <f>IF(G140+H140&gt;0,1,0)</f>
        <v>1</v>
      </c>
      <c r="D140" s="44"/>
      <c r="E140" s="44">
        <f>SUM(E133:E139)</f>
        <v>0</v>
      </c>
      <c r="F140" s="44">
        <f>SUM(F133:F139)</f>
        <v>12</v>
      </c>
      <c r="G140" s="44">
        <f>SUM(G133:G139)</f>
        <v>0</v>
      </c>
      <c r="H140" s="44">
        <f>SUM(H133:H139)</f>
        <v>132</v>
      </c>
      <c r="I140" s="44" t="s">
        <v>63</v>
      </c>
      <c r="J140" s="44">
        <f>IF(C140=1,1,0)</f>
        <v>1</v>
      </c>
      <c r="K140" s="44"/>
      <c r="L140" s="44">
        <f>SUM(L133:L139)</f>
        <v>13</v>
      </c>
      <c r="M140" s="44">
        <f>SUM(M133:M139)</f>
        <v>0</v>
      </c>
      <c r="N140" s="44">
        <f>SUM(N133:N139)</f>
        <v>132</v>
      </c>
      <c r="O140" s="44">
        <f>SUM(O133:O139)</f>
        <v>0</v>
      </c>
    </row>
    <row r="141" spans="2:35" ht="15" thickBot="1" x14ac:dyDescent="0.4"/>
    <row r="142" spans="2:35" ht="15" thickBot="1" x14ac:dyDescent="0.4">
      <c r="B142" s="56" t="str">
        <f>E4</f>
        <v>Grampian</v>
      </c>
      <c r="C142" s="57"/>
      <c r="D142" s="57"/>
      <c r="E142" s="57"/>
      <c r="F142" s="57"/>
      <c r="G142" s="57"/>
      <c r="H142" s="58"/>
      <c r="I142" s="56" t="str">
        <f>H4</f>
        <v>West</v>
      </c>
      <c r="J142" s="57"/>
      <c r="K142" s="57"/>
      <c r="L142" s="57"/>
      <c r="M142" s="57"/>
      <c r="N142" s="57"/>
      <c r="O142" s="58"/>
      <c r="P142" s="54" t="s">
        <v>42</v>
      </c>
      <c r="Q142" s="55"/>
      <c r="R142" s="53"/>
      <c r="S142" s="53"/>
      <c r="T142" s="54" t="s">
        <v>43</v>
      </c>
      <c r="U142" s="55"/>
      <c r="V142" s="53"/>
      <c r="W142" s="53"/>
      <c r="X142" s="54" t="s">
        <v>44</v>
      </c>
      <c r="Y142" s="55"/>
      <c r="Z142" s="53"/>
      <c r="AA142" s="53"/>
      <c r="AB142" s="54" t="s">
        <v>45</v>
      </c>
      <c r="AC142" s="55"/>
      <c r="AD142" s="53"/>
      <c r="AE142" s="53"/>
      <c r="AF142" s="54" t="s">
        <v>46</v>
      </c>
      <c r="AG142" s="55"/>
      <c r="AH142" s="53"/>
      <c r="AI142" s="53"/>
    </row>
    <row r="143" spans="2:35" s="26" customFormat="1" ht="50.25" customHeight="1" x14ac:dyDescent="0.35">
      <c r="B143" s="38" t="s">
        <v>47</v>
      </c>
      <c r="C143" s="38" t="s">
        <v>9</v>
      </c>
      <c r="D143" s="38" t="s">
        <v>48</v>
      </c>
      <c r="E143" s="38" t="s">
        <v>49</v>
      </c>
      <c r="F143" s="38" t="s">
        <v>50</v>
      </c>
      <c r="G143" s="38" t="s">
        <v>51</v>
      </c>
      <c r="H143" s="38" t="s">
        <v>52</v>
      </c>
      <c r="I143" s="38" t="s">
        <v>47</v>
      </c>
      <c r="J143" s="38" t="s">
        <v>9</v>
      </c>
      <c r="K143" s="38" t="s">
        <v>48</v>
      </c>
      <c r="L143" s="38" t="s">
        <v>49</v>
      </c>
      <c r="M143" s="38" t="s">
        <v>50</v>
      </c>
      <c r="N143" s="38" t="s">
        <v>51</v>
      </c>
      <c r="O143" s="38" t="s">
        <v>52</v>
      </c>
      <c r="P143" s="39" t="s">
        <v>53</v>
      </c>
      <c r="Q143" s="40" t="s">
        <v>54</v>
      </c>
      <c r="R143" s="41" t="s">
        <v>55</v>
      </c>
      <c r="S143" s="42" t="s">
        <v>56</v>
      </c>
      <c r="T143" s="39" t="s">
        <v>53</v>
      </c>
      <c r="U143" s="40" t="s">
        <v>54</v>
      </c>
      <c r="V143" s="41" t="s">
        <v>55</v>
      </c>
      <c r="W143" s="42" t="s">
        <v>56</v>
      </c>
      <c r="X143" s="39" t="s">
        <v>53</v>
      </c>
      <c r="Y143" s="40" t="s">
        <v>54</v>
      </c>
      <c r="Z143" s="41" t="s">
        <v>55</v>
      </c>
      <c r="AA143" s="42" t="s">
        <v>56</v>
      </c>
      <c r="AB143" s="39" t="s">
        <v>53</v>
      </c>
      <c r="AC143" s="40" t="s">
        <v>54</v>
      </c>
      <c r="AD143" s="41" t="s">
        <v>53</v>
      </c>
      <c r="AE143" s="42" t="s">
        <v>54</v>
      </c>
      <c r="AF143" s="39" t="s">
        <v>53</v>
      </c>
      <c r="AG143" s="40" t="s">
        <v>54</v>
      </c>
      <c r="AH143" s="33" t="s">
        <v>55</v>
      </c>
      <c r="AI143" s="34" t="s">
        <v>56</v>
      </c>
    </row>
    <row r="144" spans="2:35" x14ac:dyDescent="0.35">
      <c r="B144" s="37" t="s">
        <v>150</v>
      </c>
      <c r="C144" s="4"/>
      <c r="D144" s="4">
        <f>IF(E144=3,1,0)</f>
        <v>0</v>
      </c>
      <c r="E144" s="4">
        <f t="shared" ref="E144:F147" si="77">SUM(R144,V144,Z144,AD144,AH144)</f>
        <v>0</v>
      </c>
      <c r="F144" s="4">
        <f t="shared" si="77"/>
        <v>3</v>
      </c>
      <c r="G144" s="4">
        <f t="shared" ref="G144:H147" si="78">SUM(P144,T144,X144,AB144,AF144)</f>
        <v>0</v>
      </c>
      <c r="H144" s="4">
        <f t="shared" si="78"/>
        <v>33</v>
      </c>
      <c r="I144" s="37" t="s">
        <v>153</v>
      </c>
      <c r="J144" s="4"/>
      <c r="K144" s="4">
        <f>IF(L144=3,1,0)</f>
        <v>1</v>
      </c>
      <c r="L144" s="3">
        <f>F144</f>
        <v>3</v>
      </c>
      <c r="M144" s="3">
        <f>E144</f>
        <v>0</v>
      </c>
      <c r="N144" s="3">
        <f>H144</f>
        <v>33</v>
      </c>
      <c r="O144" s="10">
        <f>G144</f>
        <v>0</v>
      </c>
      <c r="P144" s="8">
        <v>0</v>
      </c>
      <c r="Q144" s="9">
        <v>11</v>
      </c>
      <c r="R144" s="5">
        <f>IF(P144=Q144,0,IF(P144&gt;Q144,1,0))</f>
        <v>0</v>
      </c>
      <c r="S144" s="6">
        <f>IF(P144=Q144,0,IF(Q144&gt;P144,1,0))</f>
        <v>1</v>
      </c>
      <c r="T144" s="8">
        <v>0</v>
      </c>
      <c r="U144" s="9">
        <v>11</v>
      </c>
      <c r="V144" s="5">
        <f>IF(T144=U144,0,IF(T144&gt;U144,1,0))</f>
        <v>0</v>
      </c>
      <c r="W144" s="6">
        <f>IF(T144=U144,0,IF(U144&gt;T144,1,0))</f>
        <v>1</v>
      </c>
      <c r="X144" s="8">
        <v>0</v>
      </c>
      <c r="Y144" s="9">
        <v>11</v>
      </c>
      <c r="Z144" s="5">
        <f>IF(X144=Y144,0,IF(X144&gt;Y144,1,0))</f>
        <v>0</v>
      </c>
      <c r="AA144" s="6">
        <f>IF(X144=Y144,0,IF(Y144&gt;X144,1,0))</f>
        <v>1</v>
      </c>
      <c r="AB144" s="8">
        <v>0</v>
      </c>
      <c r="AC144" s="9">
        <v>0</v>
      </c>
      <c r="AD144" s="5">
        <f>IF(AB144=AC144,0,IF(AB144&gt;AC144,1,0))</f>
        <v>0</v>
      </c>
      <c r="AE144" s="6">
        <f>IF(AB144=AC144,0,IF(AC144&gt;AB144,1,0))</f>
        <v>0</v>
      </c>
      <c r="AF144" s="8">
        <v>0</v>
      </c>
      <c r="AG144" s="9">
        <v>0</v>
      </c>
      <c r="AH144" s="5">
        <f>IF(AF144=AG144,0,IF(AF144&gt;AG144,1,0))</f>
        <v>0</v>
      </c>
      <c r="AI144" s="6">
        <f>IF(AF144=AG144,0,IF(AG144&gt;AF144,1,0))</f>
        <v>0</v>
      </c>
    </row>
    <row r="145" spans="2:35" x14ac:dyDescent="0.35">
      <c r="B145" s="37" t="s">
        <v>156</v>
      </c>
      <c r="C145" s="4"/>
      <c r="D145" s="4">
        <f t="shared" ref="D145:D147" si="79">IF(E145=3,1,0)</f>
        <v>0</v>
      </c>
      <c r="E145" s="4">
        <f t="shared" si="77"/>
        <v>0</v>
      </c>
      <c r="F145" s="4">
        <f t="shared" si="77"/>
        <v>3</v>
      </c>
      <c r="G145" s="4">
        <f t="shared" si="78"/>
        <v>0</v>
      </c>
      <c r="H145" s="4">
        <f t="shared" si="78"/>
        <v>33</v>
      </c>
      <c r="I145" s="37" t="s">
        <v>159</v>
      </c>
      <c r="J145" s="4"/>
      <c r="K145" s="4">
        <f t="shared" ref="K145:K147" si="80">IF(L145=3,1,0)</f>
        <v>1</v>
      </c>
      <c r="L145" s="3">
        <f>F145</f>
        <v>3</v>
      </c>
      <c r="M145" s="3">
        <f>E145</f>
        <v>0</v>
      </c>
      <c r="N145" s="3">
        <f>H145</f>
        <v>33</v>
      </c>
      <c r="O145" s="10">
        <f>G145</f>
        <v>0</v>
      </c>
      <c r="P145" s="8">
        <v>0</v>
      </c>
      <c r="Q145" s="9">
        <v>11</v>
      </c>
      <c r="R145" s="5">
        <f>IF(P145=Q145,0,IF(P145&gt;Q145,1,0))</f>
        <v>0</v>
      </c>
      <c r="S145" s="6">
        <f>IF(P145=Q145,0,IF(Q145&gt;P145,1,0))</f>
        <v>1</v>
      </c>
      <c r="T145" s="8">
        <v>0</v>
      </c>
      <c r="U145" s="9">
        <v>11</v>
      </c>
      <c r="V145" s="5">
        <f>IF(T145=U145,0,IF(T145&gt;U145,1,0))</f>
        <v>0</v>
      </c>
      <c r="W145" s="6">
        <f>IF(T145=U145,0,IF(U145&gt;T145,1,0))</f>
        <v>1</v>
      </c>
      <c r="X145" s="8">
        <v>0</v>
      </c>
      <c r="Y145" s="9">
        <v>11</v>
      </c>
      <c r="Z145" s="5">
        <f>IF(X145=Y145,0,IF(X145&gt;Y145,1,0))</f>
        <v>0</v>
      </c>
      <c r="AA145" s="6">
        <f>IF(X145=Y145,0,IF(Y145&gt;X145,1,0))</f>
        <v>1</v>
      </c>
      <c r="AB145" s="8">
        <v>0</v>
      </c>
      <c r="AC145" s="9">
        <v>0</v>
      </c>
      <c r="AD145" s="5">
        <f>IF(AB145=AC145,0,IF(AB145&gt;AC145,1,0))</f>
        <v>0</v>
      </c>
      <c r="AE145" s="6">
        <f>IF(AB145=AC145,0,IF(AC145&gt;AB145,1,0))</f>
        <v>0</v>
      </c>
      <c r="AF145" s="8">
        <v>0</v>
      </c>
      <c r="AG145" s="9">
        <v>0</v>
      </c>
      <c r="AH145" s="5">
        <f t="shared" ref="AH145:AH147" si="81">IF(AF145=AG145,0,IF(AF145&gt;AG145,1,0))</f>
        <v>0</v>
      </c>
      <c r="AI145" s="6">
        <f t="shared" ref="AI145:AI147" si="82">IF(AF145=AG145,0,IF(AG145&gt;AF145,1,0))</f>
        <v>0</v>
      </c>
    </row>
    <row r="146" spans="2:35" x14ac:dyDescent="0.35">
      <c r="B146" s="37" t="s">
        <v>162</v>
      </c>
      <c r="C146" s="4"/>
      <c r="D146" s="4">
        <f t="shared" si="79"/>
        <v>0</v>
      </c>
      <c r="E146" s="4">
        <f t="shared" si="77"/>
        <v>0</v>
      </c>
      <c r="F146" s="4">
        <f t="shared" si="77"/>
        <v>3</v>
      </c>
      <c r="G146" s="4">
        <f t="shared" si="78"/>
        <v>0</v>
      </c>
      <c r="H146" s="4">
        <f t="shared" si="78"/>
        <v>33</v>
      </c>
      <c r="I146" s="37" t="s">
        <v>165</v>
      </c>
      <c r="J146" s="4"/>
      <c r="K146" s="4">
        <f t="shared" si="80"/>
        <v>1</v>
      </c>
      <c r="L146" s="3">
        <f>F146</f>
        <v>3</v>
      </c>
      <c r="M146" s="3">
        <f>E146</f>
        <v>0</v>
      </c>
      <c r="N146" s="3">
        <f>H146</f>
        <v>33</v>
      </c>
      <c r="O146" s="10">
        <f>G146</f>
        <v>0</v>
      </c>
      <c r="P146" s="8">
        <v>0</v>
      </c>
      <c r="Q146" s="9">
        <v>11</v>
      </c>
      <c r="R146" s="5">
        <f>IF(P146=Q146,0,IF(P146&gt;Q146,1,0))</f>
        <v>0</v>
      </c>
      <c r="S146" s="6">
        <f>IF(P146=Q146,0,IF(Q146&gt;P146,1,0))</f>
        <v>1</v>
      </c>
      <c r="T146" s="8">
        <v>0</v>
      </c>
      <c r="U146" s="9">
        <v>11</v>
      </c>
      <c r="V146" s="5">
        <f>IF(T146=U146,0,IF(T146&gt;U146,1,0))</f>
        <v>0</v>
      </c>
      <c r="W146" s="6">
        <f>IF(T146=U146,0,IF(U146&gt;T146,1,0))</f>
        <v>1</v>
      </c>
      <c r="X146" s="8">
        <v>0</v>
      </c>
      <c r="Y146" s="9">
        <v>11</v>
      </c>
      <c r="Z146" s="5">
        <f>IF(X146=Y146,0,IF(X146&gt;Y146,1,0))</f>
        <v>0</v>
      </c>
      <c r="AA146" s="6">
        <f>IF(X146=Y146,0,IF(Y146&gt;X146,1,0))</f>
        <v>1</v>
      </c>
      <c r="AB146" s="8">
        <v>0</v>
      </c>
      <c r="AC146" s="9">
        <v>0</v>
      </c>
      <c r="AD146" s="5">
        <f>IF(AB146=AC146,0,IF(AB146&gt;AC146,1,0))</f>
        <v>0</v>
      </c>
      <c r="AE146" s="6">
        <f>IF(AB146=AC146,0,IF(AC146&gt;AB146,1,0))</f>
        <v>0</v>
      </c>
      <c r="AF146" s="8">
        <v>0</v>
      </c>
      <c r="AG146" s="9">
        <v>0</v>
      </c>
      <c r="AH146" s="5">
        <f t="shared" si="81"/>
        <v>0</v>
      </c>
      <c r="AI146" s="6">
        <f t="shared" si="82"/>
        <v>0</v>
      </c>
    </row>
    <row r="147" spans="2:35" x14ac:dyDescent="0.35">
      <c r="B147" s="37" t="s">
        <v>190</v>
      </c>
      <c r="C147" s="4"/>
      <c r="D147" s="4">
        <f t="shared" si="79"/>
        <v>0</v>
      </c>
      <c r="E147" s="4">
        <f t="shared" si="77"/>
        <v>0</v>
      </c>
      <c r="F147" s="4">
        <f t="shared" si="77"/>
        <v>3</v>
      </c>
      <c r="G147" s="4">
        <f t="shared" si="78"/>
        <v>0</v>
      </c>
      <c r="H147" s="4">
        <f t="shared" si="78"/>
        <v>33</v>
      </c>
      <c r="I147" s="37" t="s">
        <v>171</v>
      </c>
      <c r="J147" s="4"/>
      <c r="K147" s="4">
        <f t="shared" si="80"/>
        <v>1</v>
      </c>
      <c r="L147" s="3">
        <f>F147</f>
        <v>3</v>
      </c>
      <c r="M147" s="3">
        <f>E147</f>
        <v>0</v>
      </c>
      <c r="N147" s="3">
        <f>H147</f>
        <v>33</v>
      </c>
      <c r="O147" s="10">
        <f>G147</f>
        <v>0</v>
      </c>
      <c r="P147" s="8">
        <v>0</v>
      </c>
      <c r="Q147" s="9">
        <v>11</v>
      </c>
      <c r="R147" s="5">
        <f>IF(P147=Q147,0,IF(P147&gt;Q147,1,0))</f>
        <v>0</v>
      </c>
      <c r="S147" s="6">
        <f>IF(P147=Q147,0,IF(Q147&gt;P147,1,0))</f>
        <v>1</v>
      </c>
      <c r="T147" s="8">
        <v>0</v>
      </c>
      <c r="U147" s="9">
        <v>11</v>
      </c>
      <c r="V147" s="5">
        <f>IF(T147=U147,0,IF(T147&gt;U147,1,0))</f>
        <v>0</v>
      </c>
      <c r="W147" s="6">
        <f>IF(T147=U147,0,IF(U147&gt;T147,1,0))</f>
        <v>1</v>
      </c>
      <c r="X147" s="8">
        <v>0</v>
      </c>
      <c r="Y147" s="9">
        <v>11</v>
      </c>
      <c r="Z147" s="5">
        <f>IF(X147=Y147,0,IF(X147&gt;Y147,1,0))</f>
        <v>0</v>
      </c>
      <c r="AA147" s="6">
        <f>IF(X147=Y147,0,IF(Y147&gt;X147,1,0))</f>
        <v>1</v>
      </c>
      <c r="AB147" s="8">
        <v>0</v>
      </c>
      <c r="AC147" s="9">
        <v>0</v>
      </c>
      <c r="AD147" s="5">
        <f>IF(AB147=AC147,0,IF(AB147&gt;AC147,1,0))</f>
        <v>0</v>
      </c>
      <c r="AE147" s="6">
        <f>IF(AB147=AC147,0,IF(AC147&gt;AB147,1,0))</f>
        <v>0</v>
      </c>
      <c r="AF147" s="8">
        <v>0</v>
      </c>
      <c r="AG147" s="9">
        <v>0</v>
      </c>
      <c r="AH147" s="5">
        <f t="shared" si="81"/>
        <v>0</v>
      </c>
      <c r="AI147" s="6">
        <f t="shared" si="82"/>
        <v>0</v>
      </c>
    </row>
    <row r="148" spans="2:35" x14ac:dyDescent="0.35">
      <c r="B148" s="4" t="s">
        <v>64</v>
      </c>
      <c r="C148" s="4"/>
      <c r="D148" s="4">
        <f>SUM(D144:D147)</f>
        <v>0</v>
      </c>
      <c r="E148" s="4"/>
      <c r="F148" s="4"/>
      <c r="G148" s="4"/>
      <c r="H148" s="4"/>
      <c r="I148" s="4"/>
      <c r="J148" s="4"/>
      <c r="K148" s="4">
        <f>SUM(K144:K147)</f>
        <v>4</v>
      </c>
      <c r="L148" s="3"/>
      <c r="M148" s="3"/>
      <c r="N148" s="3"/>
      <c r="O148" s="10"/>
      <c r="P148" s="21"/>
      <c r="Q148" s="22"/>
      <c r="R148" s="5"/>
      <c r="S148" s="6"/>
      <c r="T148" s="21"/>
      <c r="U148" s="22"/>
      <c r="V148" s="5"/>
      <c r="W148" s="6"/>
      <c r="X148" s="21"/>
      <c r="Y148" s="22"/>
      <c r="Z148" s="5"/>
      <c r="AA148" s="6"/>
      <c r="AB148" s="21"/>
      <c r="AC148" s="22"/>
      <c r="AD148" s="5"/>
      <c r="AE148" s="6"/>
      <c r="AF148" s="21"/>
      <c r="AG148" s="22"/>
      <c r="AH148" s="5"/>
      <c r="AI148" s="6"/>
    </row>
    <row r="149" spans="2:35" ht="15" thickBot="1" x14ac:dyDescent="0.4">
      <c r="B149" s="4" t="s">
        <v>61</v>
      </c>
      <c r="C149" s="4"/>
      <c r="D149" s="4"/>
      <c r="E149" s="24">
        <f>IF(SUM(D144:D147)&gt;2,$D$13,IF(SUM(D144:D147)&lt;2,0,IF(G151&gt;H151,$D$13,IF(G151&lt;H151,0,IF(E144&gt;F144,$D$13,0)))))</f>
        <v>0</v>
      </c>
      <c r="F149" s="24"/>
      <c r="G149" s="24"/>
      <c r="H149" s="24"/>
      <c r="I149" s="4" t="s">
        <v>61</v>
      </c>
      <c r="J149" s="24"/>
      <c r="K149" s="4"/>
      <c r="L149" s="1">
        <f>IF(SUM(K144:K147)&gt;2,$D$13,IF(SUM(K144:K147)&lt;2,0,IF(N151&gt;O151,$D$13,IF(N151&lt;O151,0,IF(L144&gt;M144,$D$13,0)))))</f>
        <v>4</v>
      </c>
      <c r="M149" s="1"/>
      <c r="N149" s="1"/>
      <c r="O149" s="6"/>
      <c r="P149" s="12">
        <f>SUM(P144:P147)</f>
        <v>0</v>
      </c>
      <c r="Q149" s="13">
        <f t="shared" ref="Q149:AG149" si="83">SUM(Q144:Q147)</f>
        <v>44</v>
      </c>
      <c r="R149" s="14">
        <f t="shared" si="83"/>
        <v>0</v>
      </c>
      <c r="S149" s="10">
        <f t="shared" si="83"/>
        <v>4</v>
      </c>
      <c r="T149" s="12">
        <f t="shared" si="83"/>
        <v>0</v>
      </c>
      <c r="U149" s="13">
        <f t="shared" si="83"/>
        <v>44</v>
      </c>
      <c r="V149" s="14">
        <f t="shared" si="83"/>
        <v>0</v>
      </c>
      <c r="W149" s="10">
        <f t="shared" si="83"/>
        <v>4</v>
      </c>
      <c r="X149" s="12">
        <f t="shared" si="83"/>
        <v>0</v>
      </c>
      <c r="Y149" s="13">
        <f t="shared" si="83"/>
        <v>44</v>
      </c>
      <c r="Z149" s="14">
        <f t="shared" si="83"/>
        <v>0</v>
      </c>
      <c r="AA149" s="10">
        <f t="shared" si="83"/>
        <v>4</v>
      </c>
      <c r="AB149" s="12">
        <f t="shared" si="83"/>
        <v>0</v>
      </c>
      <c r="AC149" s="13">
        <f t="shared" si="83"/>
        <v>0</v>
      </c>
      <c r="AD149" s="14">
        <f t="shared" si="83"/>
        <v>0</v>
      </c>
      <c r="AE149" s="10">
        <f t="shared" si="83"/>
        <v>0</v>
      </c>
      <c r="AF149" s="12">
        <f t="shared" si="83"/>
        <v>0</v>
      </c>
      <c r="AG149" s="13">
        <f t="shared" si="83"/>
        <v>0</v>
      </c>
      <c r="AH149" s="14"/>
      <c r="AI149" s="10"/>
    </row>
    <row r="150" spans="2:35" x14ac:dyDescent="0.35">
      <c r="B150" s="4" t="s">
        <v>62</v>
      </c>
      <c r="C150" s="4"/>
      <c r="D150" s="4"/>
      <c r="E150" s="25">
        <v>0</v>
      </c>
      <c r="F150" s="24"/>
      <c r="G150" s="24"/>
      <c r="H150" s="24"/>
      <c r="I150" s="4" t="s">
        <v>62</v>
      </c>
      <c r="J150" s="24"/>
      <c r="K150" s="4"/>
      <c r="L150" s="2">
        <v>0</v>
      </c>
      <c r="M150" s="1"/>
      <c r="N150" s="1"/>
      <c r="O150" s="1"/>
    </row>
    <row r="151" spans="2:35" s="45" customFormat="1" x14ac:dyDescent="0.35">
      <c r="B151" s="44" t="s">
        <v>63</v>
      </c>
      <c r="C151" s="44">
        <f>IF(G151+H151&gt;0,1,0)</f>
        <v>1</v>
      </c>
      <c r="D151" s="44"/>
      <c r="E151" s="44">
        <f>SUM(E144:E150)</f>
        <v>0</v>
      </c>
      <c r="F151" s="44">
        <f>SUM(F144:F150)</f>
        <v>12</v>
      </c>
      <c r="G151" s="44">
        <f>SUM(G144:G150)</f>
        <v>0</v>
      </c>
      <c r="H151" s="44">
        <f>SUM(H144:H150)</f>
        <v>132</v>
      </c>
      <c r="I151" s="44" t="s">
        <v>63</v>
      </c>
      <c r="J151" s="44">
        <f>IF(C151=1,1,0)</f>
        <v>1</v>
      </c>
      <c r="K151" s="44"/>
      <c r="L151" s="44">
        <f>SUM(L144:L150)</f>
        <v>16</v>
      </c>
      <c r="M151" s="44">
        <f>SUM(M144:M150)</f>
        <v>0</v>
      </c>
      <c r="N151" s="44">
        <f>SUM(N144:N150)</f>
        <v>132</v>
      </c>
      <c r="O151" s="44">
        <f>SUM(O144:O150)</f>
        <v>0</v>
      </c>
    </row>
    <row r="152" spans="2:35" ht="15" thickBot="1" x14ac:dyDescent="0.4"/>
    <row r="153" spans="2:35" ht="15" thickBot="1" x14ac:dyDescent="0.4">
      <c r="B153" s="56" t="str">
        <f>F4</f>
        <v>Highlands &amp; Islands</v>
      </c>
      <c r="C153" s="57"/>
      <c r="D153" s="57"/>
      <c r="E153" s="57"/>
      <c r="F153" s="57"/>
      <c r="G153" s="57"/>
      <c r="H153" s="58"/>
      <c r="I153" s="56" t="str">
        <f>G4</f>
        <v>Tayside &amp; Fife</v>
      </c>
      <c r="J153" s="57"/>
      <c r="K153" s="57"/>
      <c r="L153" s="57"/>
      <c r="M153" s="57"/>
      <c r="N153" s="57"/>
      <c r="O153" s="58"/>
      <c r="P153" s="54" t="s">
        <v>42</v>
      </c>
      <c r="Q153" s="55"/>
      <c r="R153" s="53"/>
      <c r="S153" s="53"/>
      <c r="T153" s="54" t="s">
        <v>43</v>
      </c>
      <c r="U153" s="55"/>
      <c r="V153" s="53"/>
      <c r="W153" s="53"/>
      <c r="X153" s="54" t="s">
        <v>44</v>
      </c>
      <c r="Y153" s="55"/>
      <c r="Z153" s="53"/>
      <c r="AA153" s="53"/>
      <c r="AB153" s="54" t="s">
        <v>45</v>
      </c>
      <c r="AC153" s="55"/>
      <c r="AD153" s="53"/>
      <c r="AE153" s="53"/>
      <c r="AF153" s="54" t="s">
        <v>46</v>
      </c>
      <c r="AG153" s="55"/>
      <c r="AH153" s="53"/>
      <c r="AI153" s="53"/>
    </row>
    <row r="154" spans="2:35" s="26" customFormat="1" ht="50.25" customHeight="1" x14ac:dyDescent="0.35">
      <c r="B154" s="38" t="s">
        <v>47</v>
      </c>
      <c r="C154" s="38" t="s">
        <v>9</v>
      </c>
      <c r="D154" s="38" t="s">
        <v>48</v>
      </c>
      <c r="E154" s="38" t="s">
        <v>49</v>
      </c>
      <c r="F154" s="38" t="s">
        <v>50</v>
      </c>
      <c r="G154" s="38" t="s">
        <v>51</v>
      </c>
      <c r="H154" s="38" t="s">
        <v>52</v>
      </c>
      <c r="I154" s="38" t="s">
        <v>47</v>
      </c>
      <c r="J154" s="38" t="s">
        <v>9</v>
      </c>
      <c r="K154" s="38" t="s">
        <v>48</v>
      </c>
      <c r="L154" s="38" t="s">
        <v>49</v>
      </c>
      <c r="M154" s="38" t="s">
        <v>50</v>
      </c>
      <c r="N154" s="38" t="s">
        <v>51</v>
      </c>
      <c r="O154" s="38" t="s">
        <v>52</v>
      </c>
      <c r="P154" s="39" t="s">
        <v>53</v>
      </c>
      <c r="Q154" s="40" t="s">
        <v>54</v>
      </c>
      <c r="R154" s="41" t="s">
        <v>55</v>
      </c>
      <c r="S154" s="42" t="s">
        <v>56</v>
      </c>
      <c r="T154" s="39" t="s">
        <v>53</v>
      </c>
      <c r="U154" s="40" t="s">
        <v>54</v>
      </c>
      <c r="V154" s="41" t="s">
        <v>55</v>
      </c>
      <c r="W154" s="42" t="s">
        <v>56</v>
      </c>
      <c r="X154" s="39" t="s">
        <v>53</v>
      </c>
      <c r="Y154" s="40" t="s">
        <v>54</v>
      </c>
      <c r="Z154" s="41" t="s">
        <v>55</v>
      </c>
      <c r="AA154" s="42" t="s">
        <v>56</v>
      </c>
      <c r="AB154" s="39" t="s">
        <v>53</v>
      </c>
      <c r="AC154" s="40" t="s">
        <v>54</v>
      </c>
      <c r="AD154" s="41" t="s">
        <v>53</v>
      </c>
      <c r="AE154" s="42" t="s">
        <v>54</v>
      </c>
      <c r="AF154" s="39" t="s">
        <v>53</v>
      </c>
      <c r="AG154" s="40" t="s">
        <v>54</v>
      </c>
      <c r="AH154" s="33" t="s">
        <v>55</v>
      </c>
      <c r="AI154" s="34" t="s">
        <v>56</v>
      </c>
    </row>
    <row r="155" spans="2:35" x14ac:dyDescent="0.35">
      <c r="B155" s="37" t="s">
        <v>151</v>
      </c>
      <c r="C155" s="4"/>
      <c r="D155" s="4">
        <f>IF(E155=3,1,0)</f>
        <v>0</v>
      </c>
      <c r="E155" s="4">
        <f t="shared" ref="E155:F158" si="84">SUM(R155,V155,Z155,AD155,AH155)</f>
        <v>0</v>
      </c>
      <c r="F155" s="4">
        <f t="shared" si="84"/>
        <v>3</v>
      </c>
      <c r="G155" s="4">
        <f t="shared" ref="G155:H158" si="85">SUM(P155,T155,X155,AB155,AF155)</f>
        <v>13</v>
      </c>
      <c r="H155" s="4">
        <f t="shared" si="85"/>
        <v>33</v>
      </c>
      <c r="I155" s="37" t="s">
        <v>152</v>
      </c>
      <c r="J155" s="4"/>
      <c r="K155" s="4">
        <f>IF(L155=3,1,0)</f>
        <v>1</v>
      </c>
      <c r="L155" s="3">
        <f>F155</f>
        <v>3</v>
      </c>
      <c r="M155" s="3">
        <f>E155</f>
        <v>0</v>
      </c>
      <c r="N155" s="3">
        <f>H155</f>
        <v>33</v>
      </c>
      <c r="O155" s="10">
        <f>G155</f>
        <v>13</v>
      </c>
      <c r="P155" s="8">
        <v>3</v>
      </c>
      <c r="Q155" s="9">
        <v>11</v>
      </c>
      <c r="R155" s="5">
        <f>IF(P155=Q155,0,IF(P155&gt;Q155,1,0))</f>
        <v>0</v>
      </c>
      <c r="S155" s="6">
        <f>IF(P155=Q155,0,IF(Q155&gt;P155,1,0))</f>
        <v>1</v>
      </c>
      <c r="T155" s="8">
        <v>4</v>
      </c>
      <c r="U155" s="9">
        <v>11</v>
      </c>
      <c r="V155" s="5">
        <f>IF(T155=U155,0,IF(T155&gt;U155,1,0))</f>
        <v>0</v>
      </c>
      <c r="W155" s="6">
        <f>IF(T155=U155,0,IF(U155&gt;T155,1,0))</f>
        <v>1</v>
      </c>
      <c r="X155" s="8">
        <v>6</v>
      </c>
      <c r="Y155" s="9">
        <v>11</v>
      </c>
      <c r="Z155" s="5">
        <f>IF(X155=Y155,0,IF(X155&gt;Y155,1,0))</f>
        <v>0</v>
      </c>
      <c r="AA155" s="6">
        <f>IF(X155=Y155,0,IF(Y155&gt;X155,1,0))</f>
        <v>1</v>
      </c>
      <c r="AB155" s="8">
        <v>0</v>
      </c>
      <c r="AC155" s="9">
        <v>0</v>
      </c>
      <c r="AD155" s="5">
        <f>IF(AB155=AC155,0,IF(AB155&gt;AC155,1,0))</f>
        <v>0</v>
      </c>
      <c r="AE155" s="6">
        <f>IF(AB155=AC155,0,IF(AC155&gt;AB155,1,0))</f>
        <v>0</v>
      </c>
      <c r="AF155" s="8">
        <v>0</v>
      </c>
      <c r="AG155" s="9">
        <v>0</v>
      </c>
      <c r="AH155" s="5">
        <f>IF(AF155=AG155,0,IF(AF155&gt;AG155,1,0))</f>
        <v>0</v>
      </c>
      <c r="AI155" s="6">
        <f>IF(AF155=AG155,0,IF(AG155&gt;AF155,1,0))</f>
        <v>0</v>
      </c>
    </row>
    <row r="156" spans="2:35" x14ac:dyDescent="0.35">
      <c r="B156" s="37" t="s">
        <v>157</v>
      </c>
      <c r="C156" s="4"/>
      <c r="D156" s="4">
        <f t="shared" ref="D156:D158" si="86">IF(E156=3,1,0)</f>
        <v>0</v>
      </c>
      <c r="E156" s="4">
        <f t="shared" si="84"/>
        <v>1</v>
      </c>
      <c r="F156" s="4">
        <f t="shared" si="84"/>
        <v>3</v>
      </c>
      <c r="G156" s="4">
        <f t="shared" si="85"/>
        <v>34</v>
      </c>
      <c r="H156" s="4">
        <f t="shared" si="85"/>
        <v>41</v>
      </c>
      <c r="I156" s="37" t="s">
        <v>158</v>
      </c>
      <c r="J156" s="4"/>
      <c r="K156" s="4">
        <f t="shared" ref="K156:K158" si="87">IF(L156=3,1,0)</f>
        <v>1</v>
      </c>
      <c r="L156" s="3">
        <f>F156</f>
        <v>3</v>
      </c>
      <c r="M156" s="3">
        <f>E156</f>
        <v>1</v>
      </c>
      <c r="N156" s="3">
        <f>H156</f>
        <v>41</v>
      </c>
      <c r="O156" s="10">
        <f>G156</f>
        <v>34</v>
      </c>
      <c r="P156" s="8">
        <v>11</v>
      </c>
      <c r="Q156" s="9">
        <v>8</v>
      </c>
      <c r="R156" s="5">
        <f>IF(P156=Q156,0,IF(P156&gt;Q156,1,0))</f>
        <v>1</v>
      </c>
      <c r="S156" s="6">
        <f>IF(P156=Q156,0,IF(Q156&gt;P156,1,0))</f>
        <v>0</v>
      </c>
      <c r="T156" s="8">
        <v>9</v>
      </c>
      <c r="U156" s="9">
        <v>11</v>
      </c>
      <c r="V156" s="5">
        <f>IF(T156=U156,0,IF(T156&gt;U156,1,0))</f>
        <v>0</v>
      </c>
      <c r="W156" s="6">
        <f>IF(T156=U156,0,IF(U156&gt;T156,1,0))</f>
        <v>1</v>
      </c>
      <c r="X156" s="8">
        <v>8</v>
      </c>
      <c r="Y156" s="9">
        <v>11</v>
      </c>
      <c r="Z156" s="5">
        <f>IF(X156=Y156,0,IF(X156&gt;Y156,1,0))</f>
        <v>0</v>
      </c>
      <c r="AA156" s="6">
        <f>IF(X156=Y156,0,IF(Y156&gt;X156,1,0))</f>
        <v>1</v>
      </c>
      <c r="AB156" s="8">
        <v>6</v>
      </c>
      <c r="AC156" s="9">
        <v>11</v>
      </c>
      <c r="AD156" s="5">
        <f>IF(AB156=AC156,0,IF(AB156&gt;AC156,1,0))</f>
        <v>0</v>
      </c>
      <c r="AE156" s="6">
        <f>IF(AB156=AC156,0,IF(AC156&gt;AB156,1,0))</f>
        <v>1</v>
      </c>
      <c r="AF156" s="8">
        <v>0</v>
      </c>
      <c r="AG156" s="9">
        <v>0</v>
      </c>
      <c r="AH156" s="5">
        <f t="shared" ref="AH156:AH158" si="88">IF(AF156=AG156,0,IF(AF156&gt;AG156,1,0))</f>
        <v>0</v>
      </c>
      <c r="AI156" s="6">
        <f t="shared" ref="AI156:AI158" si="89">IF(AF156=AG156,0,IF(AG156&gt;AF156,1,0))</f>
        <v>0</v>
      </c>
    </row>
    <row r="157" spans="2:35" x14ac:dyDescent="0.35">
      <c r="B157" s="37" t="s">
        <v>163</v>
      </c>
      <c r="C157" s="4"/>
      <c r="D157" s="4">
        <f t="shared" si="86"/>
        <v>1</v>
      </c>
      <c r="E157" s="4">
        <f t="shared" si="84"/>
        <v>3</v>
      </c>
      <c r="F157" s="4">
        <f t="shared" si="84"/>
        <v>0</v>
      </c>
      <c r="G157" s="4">
        <f t="shared" si="85"/>
        <v>33</v>
      </c>
      <c r="H157" s="4">
        <f t="shared" si="85"/>
        <v>10</v>
      </c>
      <c r="I157" s="37" t="s">
        <v>164</v>
      </c>
      <c r="J157" s="4"/>
      <c r="K157" s="4">
        <f t="shared" si="87"/>
        <v>0</v>
      </c>
      <c r="L157" s="3">
        <f>F157</f>
        <v>0</v>
      </c>
      <c r="M157" s="3">
        <f>E157</f>
        <v>3</v>
      </c>
      <c r="N157" s="3">
        <f>H157</f>
        <v>10</v>
      </c>
      <c r="O157" s="10">
        <f>G157</f>
        <v>33</v>
      </c>
      <c r="P157" s="8">
        <v>11</v>
      </c>
      <c r="Q157" s="9">
        <v>6</v>
      </c>
      <c r="R157" s="5">
        <f>IF(P157=Q157,0,IF(P157&gt;Q157,1,0))</f>
        <v>1</v>
      </c>
      <c r="S157" s="6">
        <f>IF(P157=Q157,0,IF(Q157&gt;P157,1,0))</f>
        <v>0</v>
      </c>
      <c r="T157" s="8">
        <v>11</v>
      </c>
      <c r="U157" s="9">
        <v>1</v>
      </c>
      <c r="V157" s="5">
        <f>IF(T157=U157,0,IF(T157&gt;U157,1,0))</f>
        <v>1</v>
      </c>
      <c r="W157" s="6">
        <f>IF(T157=U157,0,IF(U157&gt;T157,1,0))</f>
        <v>0</v>
      </c>
      <c r="X157" s="8">
        <v>11</v>
      </c>
      <c r="Y157" s="9">
        <v>3</v>
      </c>
      <c r="Z157" s="5">
        <f>IF(X157=Y157,0,IF(X157&gt;Y157,1,0))</f>
        <v>1</v>
      </c>
      <c r="AA157" s="6">
        <f>IF(X157=Y157,0,IF(Y157&gt;X157,1,0))</f>
        <v>0</v>
      </c>
      <c r="AB157" s="8">
        <v>0</v>
      </c>
      <c r="AC157" s="9">
        <v>0</v>
      </c>
      <c r="AD157" s="5">
        <f>IF(AB157=AC157,0,IF(AB157&gt;AC157,1,0))</f>
        <v>0</v>
      </c>
      <c r="AE157" s="6">
        <f>IF(AB157=AC157,0,IF(AC157&gt;AB157,1,0))</f>
        <v>0</v>
      </c>
      <c r="AF157" s="8">
        <v>0</v>
      </c>
      <c r="AG157" s="9">
        <v>0</v>
      </c>
      <c r="AH157" s="5">
        <f t="shared" si="88"/>
        <v>0</v>
      </c>
      <c r="AI157" s="6">
        <f t="shared" si="89"/>
        <v>0</v>
      </c>
    </row>
    <row r="158" spans="2:35" x14ac:dyDescent="0.35">
      <c r="B158" s="37" t="s">
        <v>169</v>
      </c>
      <c r="C158" s="4"/>
      <c r="D158" s="4">
        <f t="shared" si="86"/>
        <v>1</v>
      </c>
      <c r="E158" s="4">
        <f t="shared" si="84"/>
        <v>3</v>
      </c>
      <c r="F158" s="4">
        <f t="shared" si="84"/>
        <v>0</v>
      </c>
      <c r="G158" s="4">
        <f t="shared" si="85"/>
        <v>33</v>
      </c>
      <c r="H158" s="4">
        <f t="shared" si="85"/>
        <v>10</v>
      </c>
      <c r="I158" s="37" t="s">
        <v>170</v>
      </c>
      <c r="J158" s="4"/>
      <c r="K158" s="4">
        <f t="shared" si="87"/>
        <v>0</v>
      </c>
      <c r="L158" s="3">
        <f>F158</f>
        <v>0</v>
      </c>
      <c r="M158" s="3">
        <f>E158</f>
        <v>3</v>
      </c>
      <c r="N158" s="3">
        <f>H158</f>
        <v>10</v>
      </c>
      <c r="O158" s="10">
        <f>G158</f>
        <v>33</v>
      </c>
      <c r="P158" s="8">
        <v>11</v>
      </c>
      <c r="Q158" s="9">
        <v>3</v>
      </c>
      <c r="R158" s="5">
        <f>IF(P158=Q158,0,IF(P158&gt;Q158,1,0))</f>
        <v>1</v>
      </c>
      <c r="S158" s="6">
        <f>IF(P158=Q158,0,IF(Q158&gt;P158,1,0))</f>
        <v>0</v>
      </c>
      <c r="T158" s="8">
        <v>11</v>
      </c>
      <c r="U158" s="9">
        <v>5</v>
      </c>
      <c r="V158" s="5">
        <f>IF(T158=U158,0,IF(T158&gt;U158,1,0))</f>
        <v>1</v>
      </c>
      <c r="W158" s="6">
        <f>IF(T158=U158,0,IF(U158&gt;T158,1,0))</f>
        <v>0</v>
      </c>
      <c r="X158" s="8">
        <v>11</v>
      </c>
      <c r="Y158" s="9">
        <v>2</v>
      </c>
      <c r="Z158" s="5">
        <f>IF(X158=Y158,0,IF(X158&gt;Y158,1,0))</f>
        <v>1</v>
      </c>
      <c r="AA158" s="6">
        <f>IF(X158=Y158,0,IF(Y158&gt;X158,1,0))</f>
        <v>0</v>
      </c>
      <c r="AB158" s="8">
        <v>0</v>
      </c>
      <c r="AC158" s="9">
        <v>0</v>
      </c>
      <c r="AD158" s="5">
        <f>IF(AB158=AC158,0,IF(AB158&gt;AC158,1,0))</f>
        <v>0</v>
      </c>
      <c r="AE158" s="6">
        <f>IF(AB158=AC158,0,IF(AC158&gt;AB158,1,0))</f>
        <v>0</v>
      </c>
      <c r="AF158" s="8">
        <v>0</v>
      </c>
      <c r="AG158" s="9">
        <v>0</v>
      </c>
      <c r="AH158" s="5">
        <f t="shared" si="88"/>
        <v>0</v>
      </c>
      <c r="AI158" s="6">
        <f t="shared" si="89"/>
        <v>0</v>
      </c>
    </row>
    <row r="159" spans="2:35" x14ac:dyDescent="0.35">
      <c r="B159" s="4" t="s">
        <v>64</v>
      </c>
      <c r="C159" s="4"/>
      <c r="D159" s="4">
        <f>SUM(D155:D158)</f>
        <v>2</v>
      </c>
      <c r="E159" s="4"/>
      <c r="F159" s="4"/>
      <c r="G159" s="4"/>
      <c r="H159" s="4"/>
      <c r="I159" s="4"/>
      <c r="J159" s="4"/>
      <c r="K159" s="4">
        <f>SUM(K155:K158)</f>
        <v>2</v>
      </c>
      <c r="L159" s="3"/>
      <c r="M159" s="3"/>
      <c r="N159" s="3"/>
      <c r="O159" s="10"/>
      <c r="P159" s="21"/>
      <c r="Q159" s="22"/>
      <c r="R159" s="5"/>
      <c r="S159" s="6"/>
      <c r="T159" s="21"/>
      <c r="U159" s="22"/>
      <c r="V159" s="5"/>
      <c r="W159" s="6"/>
      <c r="X159" s="21"/>
      <c r="Y159" s="22"/>
      <c r="Z159" s="5"/>
      <c r="AA159" s="6"/>
      <c r="AB159" s="21"/>
      <c r="AC159" s="22"/>
      <c r="AD159" s="5"/>
      <c r="AE159" s="6"/>
      <c r="AF159" s="21"/>
      <c r="AG159" s="22"/>
      <c r="AH159" s="5"/>
      <c r="AI159" s="6"/>
    </row>
    <row r="160" spans="2:35" ht="15" thickBot="1" x14ac:dyDescent="0.4">
      <c r="B160" s="4" t="s">
        <v>61</v>
      </c>
      <c r="C160" s="4"/>
      <c r="D160" s="4"/>
      <c r="E160" s="24">
        <f>IF(SUM(D155:D158)&gt;2,$D$13,IF(SUM(D155:D158)&lt;2,0,IF(G162&gt;H162,$D$13,IF(G162&lt;H162,0,IF(E155&gt;F155,$D$13,0)))))</f>
        <v>4</v>
      </c>
      <c r="F160" s="24"/>
      <c r="G160" s="24"/>
      <c r="H160" s="24"/>
      <c r="I160" s="4" t="s">
        <v>61</v>
      </c>
      <c r="J160" s="24"/>
      <c r="K160" s="4"/>
      <c r="L160" s="1">
        <f>IF(SUM(K155:K158)&gt;2,$D$13,IF(SUM(K155:K158)&lt;2,0,IF(N162&gt;O162,$D$13,IF(N162&lt;O162,0,IF(L155&gt;M155,$D$13,0)))))</f>
        <v>0</v>
      </c>
      <c r="M160" s="1"/>
      <c r="N160" s="1"/>
      <c r="O160" s="6"/>
      <c r="P160" s="12">
        <f>SUM(P155:P158)</f>
        <v>36</v>
      </c>
      <c r="Q160" s="13">
        <f t="shared" ref="Q160:AG160" si="90">SUM(Q155:Q158)</f>
        <v>28</v>
      </c>
      <c r="R160" s="14">
        <f t="shared" si="90"/>
        <v>3</v>
      </c>
      <c r="S160" s="10">
        <f t="shared" si="90"/>
        <v>1</v>
      </c>
      <c r="T160" s="12">
        <f t="shared" si="90"/>
        <v>35</v>
      </c>
      <c r="U160" s="13">
        <f t="shared" si="90"/>
        <v>28</v>
      </c>
      <c r="V160" s="14">
        <f t="shared" si="90"/>
        <v>2</v>
      </c>
      <c r="W160" s="10">
        <f t="shared" si="90"/>
        <v>2</v>
      </c>
      <c r="X160" s="12">
        <f t="shared" si="90"/>
        <v>36</v>
      </c>
      <c r="Y160" s="13">
        <f t="shared" si="90"/>
        <v>27</v>
      </c>
      <c r="Z160" s="14">
        <f t="shared" si="90"/>
        <v>2</v>
      </c>
      <c r="AA160" s="10">
        <f t="shared" si="90"/>
        <v>2</v>
      </c>
      <c r="AB160" s="12">
        <f t="shared" si="90"/>
        <v>6</v>
      </c>
      <c r="AC160" s="13">
        <f t="shared" si="90"/>
        <v>11</v>
      </c>
      <c r="AD160" s="14">
        <f t="shared" si="90"/>
        <v>0</v>
      </c>
      <c r="AE160" s="10">
        <f t="shared" si="90"/>
        <v>1</v>
      </c>
      <c r="AF160" s="12">
        <f t="shared" si="90"/>
        <v>0</v>
      </c>
      <c r="AG160" s="13">
        <f t="shared" si="90"/>
        <v>0</v>
      </c>
      <c r="AH160" s="14"/>
      <c r="AI160" s="10"/>
    </row>
    <row r="161" spans="2:35" x14ac:dyDescent="0.35">
      <c r="B161" s="4" t="s">
        <v>62</v>
      </c>
      <c r="C161" s="4"/>
      <c r="D161" s="4"/>
      <c r="E161" s="25">
        <v>0</v>
      </c>
      <c r="F161" s="24"/>
      <c r="G161" s="24"/>
      <c r="H161" s="24"/>
      <c r="I161" s="4" t="s">
        <v>62</v>
      </c>
      <c r="J161" s="24"/>
      <c r="K161" s="4"/>
      <c r="L161" s="2">
        <v>-3</v>
      </c>
      <c r="M161" s="1"/>
      <c r="N161" s="1"/>
      <c r="O161" s="1"/>
    </row>
    <row r="162" spans="2:35" s="45" customFormat="1" x14ac:dyDescent="0.35">
      <c r="B162" s="44" t="s">
        <v>63</v>
      </c>
      <c r="C162" s="44">
        <f>IF(G162+H162&gt;0,1,0)</f>
        <v>1</v>
      </c>
      <c r="D162" s="44"/>
      <c r="E162" s="44">
        <f>SUM(E155:E161)</f>
        <v>11</v>
      </c>
      <c r="F162" s="44">
        <f>SUM(F155:F161)</f>
        <v>6</v>
      </c>
      <c r="G162" s="44">
        <f>SUM(G155:G161)</f>
        <v>113</v>
      </c>
      <c r="H162" s="44">
        <f>SUM(H155:H161)</f>
        <v>94</v>
      </c>
      <c r="I162" s="44" t="s">
        <v>63</v>
      </c>
      <c r="J162" s="44">
        <f>IF(C162=1,1,0)</f>
        <v>1</v>
      </c>
      <c r="K162" s="44"/>
      <c r="L162" s="44">
        <f>SUM(L155:L161)</f>
        <v>3</v>
      </c>
      <c r="M162" s="44">
        <f>SUM(M155:M161)</f>
        <v>7</v>
      </c>
      <c r="N162" s="44">
        <f>SUM(N155:N161)</f>
        <v>94</v>
      </c>
      <c r="O162" s="44">
        <f>SUM(O155:O161)</f>
        <v>113</v>
      </c>
    </row>
    <row r="163" spans="2:35" ht="15" thickBot="1" x14ac:dyDescent="0.4"/>
    <row r="164" spans="2:35" ht="15" thickBot="1" x14ac:dyDescent="0.4">
      <c r="B164" s="56" t="str">
        <f>F4</f>
        <v>Highlands &amp; Islands</v>
      </c>
      <c r="C164" s="57"/>
      <c r="D164" s="57"/>
      <c r="E164" s="57"/>
      <c r="F164" s="57"/>
      <c r="G164" s="57"/>
      <c r="H164" s="58"/>
      <c r="I164" s="56" t="str">
        <f>H4</f>
        <v>West</v>
      </c>
      <c r="J164" s="57"/>
      <c r="K164" s="57"/>
      <c r="L164" s="57"/>
      <c r="M164" s="57"/>
      <c r="N164" s="57"/>
      <c r="O164" s="58"/>
      <c r="P164" s="54" t="s">
        <v>42</v>
      </c>
      <c r="Q164" s="55"/>
      <c r="R164" s="53"/>
      <c r="S164" s="53"/>
      <c r="T164" s="54" t="s">
        <v>43</v>
      </c>
      <c r="U164" s="55"/>
      <c r="V164" s="53"/>
      <c r="W164" s="53"/>
      <c r="X164" s="54" t="s">
        <v>44</v>
      </c>
      <c r="Y164" s="55"/>
      <c r="Z164" s="53"/>
      <c r="AA164" s="53"/>
      <c r="AB164" s="54" t="s">
        <v>45</v>
      </c>
      <c r="AC164" s="55"/>
      <c r="AD164" s="53"/>
      <c r="AE164" s="53"/>
      <c r="AF164" s="54" t="s">
        <v>46</v>
      </c>
      <c r="AG164" s="55"/>
      <c r="AH164" s="53"/>
      <c r="AI164" s="53"/>
    </row>
    <row r="165" spans="2:35" s="26" customFormat="1" ht="50.25" customHeight="1" x14ac:dyDescent="0.35">
      <c r="B165" s="38" t="s">
        <v>47</v>
      </c>
      <c r="C165" s="38" t="s">
        <v>9</v>
      </c>
      <c r="D165" s="38" t="s">
        <v>48</v>
      </c>
      <c r="E165" s="38" t="s">
        <v>49</v>
      </c>
      <c r="F165" s="38" t="s">
        <v>50</v>
      </c>
      <c r="G165" s="38" t="s">
        <v>51</v>
      </c>
      <c r="H165" s="38" t="s">
        <v>52</v>
      </c>
      <c r="I165" s="38" t="s">
        <v>47</v>
      </c>
      <c r="J165" s="38" t="s">
        <v>9</v>
      </c>
      <c r="K165" s="38" t="s">
        <v>48</v>
      </c>
      <c r="L165" s="38" t="s">
        <v>49</v>
      </c>
      <c r="M165" s="38" t="s">
        <v>50</v>
      </c>
      <c r="N165" s="38" t="s">
        <v>51</v>
      </c>
      <c r="O165" s="38" t="s">
        <v>52</v>
      </c>
      <c r="P165" s="39" t="s">
        <v>53</v>
      </c>
      <c r="Q165" s="40" t="s">
        <v>54</v>
      </c>
      <c r="R165" s="41" t="s">
        <v>55</v>
      </c>
      <c r="S165" s="42" t="s">
        <v>56</v>
      </c>
      <c r="T165" s="39" t="s">
        <v>53</v>
      </c>
      <c r="U165" s="40" t="s">
        <v>54</v>
      </c>
      <c r="V165" s="41" t="s">
        <v>55</v>
      </c>
      <c r="W165" s="42" t="s">
        <v>56</v>
      </c>
      <c r="X165" s="39" t="s">
        <v>53</v>
      </c>
      <c r="Y165" s="40" t="s">
        <v>54</v>
      </c>
      <c r="Z165" s="41" t="s">
        <v>55</v>
      </c>
      <c r="AA165" s="42" t="s">
        <v>56</v>
      </c>
      <c r="AB165" s="39" t="s">
        <v>53</v>
      </c>
      <c r="AC165" s="40" t="s">
        <v>54</v>
      </c>
      <c r="AD165" s="41" t="s">
        <v>53</v>
      </c>
      <c r="AE165" s="42" t="s">
        <v>54</v>
      </c>
      <c r="AF165" s="39" t="s">
        <v>53</v>
      </c>
      <c r="AG165" s="40" t="s">
        <v>54</v>
      </c>
      <c r="AH165" s="33" t="s">
        <v>55</v>
      </c>
      <c r="AI165" s="34" t="s">
        <v>56</v>
      </c>
    </row>
    <row r="166" spans="2:35" x14ac:dyDescent="0.35">
      <c r="B166" s="37" t="s">
        <v>151</v>
      </c>
      <c r="C166" s="4"/>
      <c r="D166" s="4">
        <f>IF(E166=3,1,0)</f>
        <v>0</v>
      </c>
      <c r="E166" s="4">
        <f t="shared" ref="E166:F169" si="91">SUM(R166,V166,Z166,AD166,AH166)</f>
        <v>0</v>
      </c>
      <c r="F166" s="4">
        <f t="shared" si="91"/>
        <v>3</v>
      </c>
      <c r="G166" s="4">
        <f t="shared" ref="G166:H169" si="92">SUM(P166,T166,X166,AB166,AF166)</f>
        <v>10</v>
      </c>
      <c r="H166" s="4">
        <f t="shared" si="92"/>
        <v>33</v>
      </c>
      <c r="I166" s="37" t="s">
        <v>153</v>
      </c>
      <c r="J166" s="4"/>
      <c r="K166" s="4">
        <f>IF(L166=3,1,0)</f>
        <v>1</v>
      </c>
      <c r="L166" s="3">
        <f>F166</f>
        <v>3</v>
      </c>
      <c r="M166" s="3">
        <f>E166</f>
        <v>0</v>
      </c>
      <c r="N166" s="3">
        <f>H166</f>
        <v>33</v>
      </c>
      <c r="O166" s="10">
        <f>G166</f>
        <v>10</v>
      </c>
      <c r="P166" s="8">
        <v>0</v>
      </c>
      <c r="Q166" s="9">
        <v>11</v>
      </c>
      <c r="R166" s="5">
        <f>IF(P166=Q166,0,IF(P166&gt;Q166,1,0))</f>
        <v>0</v>
      </c>
      <c r="S166" s="6">
        <f>IF(P166=Q166,0,IF(Q166&gt;P166,1,0))</f>
        <v>1</v>
      </c>
      <c r="T166" s="8">
        <v>3</v>
      </c>
      <c r="U166" s="9">
        <v>11</v>
      </c>
      <c r="V166" s="5">
        <f>IF(T166=U166,0,IF(T166&gt;U166,1,0))</f>
        <v>0</v>
      </c>
      <c r="W166" s="6">
        <f>IF(T166=U166,0,IF(U166&gt;T166,1,0))</f>
        <v>1</v>
      </c>
      <c r="X166" s="8">
        <v>7</v>
      </c>
      <c r="Y166" s="9">
        <v>11</v>
      </c>
      <c r="Z166" s="5">
        <f>IF(X166=Y166,0,IF(X166&gt;Y166,1,0))</f>
        <v>0</v>
      </c>
      <c r="AA166" s="6">
        <f>IF(X166=Y166,0,IF(Y166&gt;X166,1,0))</f>
        <v>1</v>
      </c>
      <c r="AB166" s="8">
        <v>0</v>
      </c>
      <c r="AC166" s="9">
        <v>0</v>
      </c>
      <c r="AD166" s="5">
        <f>IF(AB166=AC166,0,IF(AB166&gt;AC166,1,0))</f>
        <v>0</v>
      </c>
      <c r="AE166" s="6">
        <f>IF(AB166=AC166,0,IF(AC166&gt;AB166,1,0))</f>
        <v>0</v>
      </c>
      <c r="AF166" s="8">
        <v>0</v>
      </c>
      <c r="AG166" s="9">
        <v>0</v>
      </c>
      <c r="AH166" s="5">
        <f>IF(AF166=AG166,0,IF(AF166&gt;AG166,1,0))</f>
        <v>0</v>
      </c>
      <c r="AI166" s="6">
        <f>IF(AF166=AG166,0,IF(AG166&gt;AF166,1,0))</f>
        <v>0</v>
      </c>
    </row>
    <row r="167" spans="2:35" x14ac:dyDescent="0.35">
      <c r="B167" s="37" t="s">
        <v>157</v>
      </c>
      <c r="C167" s="4"/>
      <c r="D167" s="4">
        <f t="shared" ref="D167:D169" si="93">IF(E167=3,1,0)</f>
        <v>0</v>
      </c>
      <c r="E167" s="4">
        <f t="shared" si="91"/>
        <v>0</v>
      </c>
      <c r="F167" s="4">
        <f t="shared" si="91"/>
        <v>3</v>
      </c>
      <c r="G167" s="4">
        <f t="shared" si="92"/>
        <v>26</v>
      </c>
      <c r="H167" s="4">
        <f t="shared" si="92"/>
        <v>37</v>
      </c>
      <c r="I167" s="37" t="s">
        <v>165</v>
      </c>
      <c r="J167" s="4"/>
      <c r="K167" s="4">
        <f t="shared" ref="K167:K169" si="94">IF(L167=3,1,0)</f>
        <v>1</v>
      </c>
      <c r="L167" s="3">
        <f>F167</f>
        <v>3</v>
      </c>
      <c r="M167" s="3">
        <f>E167</f>
        <v>0</v>
      </c>
      <c r="N167" s="3">
        <f>H167</f>
        <v>37</v>
      </c>
      <c r="O167" s="10">
        <f>G167</f>
        <v>26</v>
      </c>
      <c r="P167" s="8">
        <v>6</v>
      </c>
      <c r="Q167" s="9">
        <v>11</v>
      </c>
      <c r="R167" s="5">
        <f>IF(P167=Q167,0,IF(P167&gt;Q167,1,0))</f>
        <v>0</v>
      </c>
      <c r="S167" s="6">
        <f>IF(P167=Q167,0,IF(Q167&gt;P167,1,0))</f>
        <v>1</v>
      </c>
      <c r="T167" s="8">
        <v>7</v>
      </c>
      <c r="U167" s="9">
        <v>11</v>
      </c>
      <c r="V167" s="5">
        <f>IF(T167=U167,0,IF(T167&gt;U167,1,0))</f>
        <v>0</v>
      </c>
      <c r="W167" s="6">
        <f>IF(T167=U167,0,IF(U167&gt;T167,1,0))</f>
        <v>1</v>
      </c>
      <c r="X167" s="8">
        <v>13</v>
      </c>
      <c r="Y167" s="9">
        <v>15</v>
      </c>
      <c r="Z167" s="5">
        <f>IF(X167=Y167,0,IF(X167&gt;Y167,1,0))</f>
        <v>0</v>
      </c>
      <c r="AA167" s="6">
        <f>IF(X167=Y167,0,IF(Y167&gt;X167,1,0))</f>
        <v>1</v>
      </c>
      <c r="AB167" s="8">
        <v>0</v>
      </c>
      <c r="AC167" s="9">
        <v>0</v>
      </c>
      <c r="AD167" s="5">
        <f>IF(AB167=AC167,0,IF(AB167&gt;AC167,1,0))</f>
        <v>0</v>
      </c>
      <c r="AE167" s="6">
        <f>IF(AB167=AC167,0,IF(AC167&gt;AB167,1,0))</f>
        <v>0</v>
      </c>
      <c r="AF167" s="8">
        <v>0</v>
      </c>
      <c r="AG167" s="9">
        <v>0</v>
      </c>
      <c r="AH167" s="5">
        <f t="shared" ref="AH167:AH169" si="95">IF(AF167=AG167,0,IF(AF167&gt;AG167,1,0))</f>
        <v>0</v>
      </c>
      <c r="AI167" s="6">
        <f t="shared" ref="AI167:AI169" si="96">IF(AF167=AG167,0,IF(AG167&gt;AF167,1,0))</f>
        <v>0</v>
      </c>
    </row>
    <row r="168" spans="2:35" x14ac:dyDescent="0.35">
      <c r="B168" s="37" t="s">
        <v>163</v>
      </c>
      <c r="C168" s="4"/>
      <c r="D168" s="4">
        <f t="shared" si="93"/>
        <v>0</v>
      </c>
      <c r="E168" s="4">
        <f t="shared" si="91"/>
        <v>0</v>
      </c>
      <c r="F168" s="4">
        <f t="shared" si="91"/>
        <v>3</v>
      </c>
      <c r="G168" s="4">
        <f t="shared" si="92"/>
        <v>20</v>
      </c>
      <c r="H168" s="4">
        <f t="shared" si="92"/>
        <v>33</v>
      </c>
      <c r="I168" s="37" t="s">
        <v>175</v>
      </c>
      <c r="J168" s="4"/>
      <c r="K168" s="4">
        <f t="shared" si="94"/>
        <v>1</v>
      </c>
      <c r="L168" s="3">
        <f>F168</f>
        <v>3</v>
      </c>
      <c r="M168" s="3">
        <f>E168</f>
        <v>0</v>
      </c>
      <c r="N168" s="3">
        <f>H168</f>
        <v>33</v>
      </c>
      <c r="O168" s="10">
        <f>G168</f>
        <v>20</v>
      </c>
      <c r="P168" s="8">
        <v>7</v>
      </c>
      <c r="Q168" s="9">
        <v>11</v>
      </c>
      <c r="R168" s="5">
        <f>IF(P168=Q168,0,IF(P168&gt;Q168,1,0))</f>
        <v>0</v>
      </c>
      <c r="S168" s="6">
        <f>IF(P168=Q168,0,IF(Q168&gt;P168,1,0))</f>
        <v>1</v>
      </c>
      <c r="T168" s="8">
        <v>7</v>
      </c>
      <c r="U168" s="9">
        <v>11</v>
      </c>
      <c r="V168" s="5">
        <f>IF(T168=U168,0,IF(T168&gt;U168,1,0))</f>
        <v>0</v>
      </c>
      <c r="W168" s="6">
        <f>IF(T168=U168,0,IF(U168&gt;T168,1,0))</f>
        <v>1</v>
      </c>
      <c r="X168" s="8">
        <v>6</v>
      </c>
      <c r="Y168" s="9">
        <v>11</v>
      </c>
      <c r="Z168" s="5">
        <f>IF(X168=Y168,0,IF(X168&gt;Y168,1,0))</f>
        <v>0</v>
      </c>
      <c r="AA168" s="6">
        <f>IF(X168=Y168,0,IF(Y168&gt;X168,1,0))</f>
        <v>1</v>
      </c>
      <c r="AB168" s="8">
        <v>0</v>
      </c>
      <c r="AC168" s="9">
        <v>0</v>
      </c>
      <c r="AD168" s="5">
        <f>IF(AB168=AC168,0,IF(AB168&gt;AC168,1,0))</f>
        <v>0</v>
      </c>
      <c r="AE168" s="6">
        <f>IF(AB168=AC168,0,IF(AC168&gt;AB168,1,0))</f>
        <v>0</v>
      </c>
      <c r="AF168" s="8">
        <v>0</v>
      </c>
      <c r="AG168" s="9">
        <v>0</v>
      </c>
      <c r="AH168" s="5">
        <f t="shared" si="95"/>
        <v>0</v>
      </c>
      <c r="AI168" s="6">
        <f t="shared" si="96"/>
        <v>0</v>
      </c>
    </row>
    <row r="169" spans="2:35" x14ac:dyDescent="0.35">
      <c r="B169" s="37" t="s">
        <v>169</v>
      </c>
      <c r="C169" s="4"/>
      <c r="D169" s="4">
        <f t="shared" si="93"/>
        <v>1</v>
      </c>
      <c r="E169" s="4">
        <f t="shared" si="91"/>
        <v>3</v>
      </c>
      <c r="F169" s="4">
        <f t="shared" si="91"/>
        <v>0</v>
      </c>
      <c r="G169" s="4">
        <f t="shared" si="92"/>
        <v>38</v>
      </c>
      <c r="H169" s="4">
        <f t="shared" si="92"/>
        <v>23</v>
      </c>
      <c r="I169" s="37" t="s">
        <v>171</v>
      </c>
      <c r="J169" s="4"/>
      <c r="K169" s="4">
        <f t="shared" si="94"/>
        <v>0</v>
      </c>
      <c r="L169" s="3">
        <f>F169</f>
        <v>0</v>
      </c>
      <c r="M169" s="3">
        <f>E169</f>
        <v>3</v>
      </c>
      <c r="N169" s="3">
        <f>H169</f>
        <v>23</v>
      </c>
      <c r="O169" s="10">
        <f>G169</f>
        <v>38</v>
      </c>
      <c r="P169" s="8">
        <v>11</v>
      </c>
      <c r="Q169" s="9">
        <v>2</v>
      </c>
      <c r="R169" s="5">
        <f>IF(P169=Q169,0,IF(P169&gt;Q169,1,0))</f>
        <v>1</v>
      </c>
      <c r="S169" s="6">
        <f>IF(P169=Q169,0,IF(Q169&gt;P169,1,0))</f>
        <v>0</v>
      </c>
      <c r="T169" s="8">
        <v>11</v>
      </c>
      <c r="U169" s="9">
        <v>7</v>
      </c>
      <c r="V169" s="5">
        <f>IF(T169=U169,0,IF(T169&gt;U169,1,0))</f>
        <v>1</v>
      </c>
      <c r="W169" s="6">
        <f>IF(T169=U169,0,IF(U169&gt;T169,1,0))</f>
        <v>0</v>
      </c>
      <c r="X169" s="8">
        <v>16</v>
      </c>
      <c r="Y169" s="9">
        <v>14</v>
      </c>
      <c r="Z169" s="5">
        <f>IF(X169=Y169,0,IF(X169&gt;Y169,1,0))</f>
        <v>1</v>
      </c>
      <c r="AA169" s="6">
        <f>IF(X169=Y169,0,IF(Y169&gt;X169,1,0))</f>
        <v>0</v>
      </c>
      <c r="AB169" s="8">
        <v>0</v>
      </c>
      <c r="AC169" s="9">
        <v>0</v>
      </c>
      <c r="AD169" s="5">
        <f>IF(AB169=AC169,0,IF(AB169&gt;AC169,1,0))</f>
        <v>0</v>
      </c>
      <c r="AE169" s="6">
        <f>IF(AB169=AC169,0,IF(AC169&gt;AB169,1,0))</f>
        <v>0</v>
      </c>
      <c r="AF169" s="8">
        <v>0</v>
      </c>
      <c r="AG169" s="9">
        <v>0</v>
      </c>
      <c r="AH169" s="5">
        <f t="shared" si="95"/>
        <v>0</v>
      </c>
      <c r="AI169" s="6">
        <f t="shared" si="96"/>
        <v>0</v>
      </c>
    </row>
    <row r="170" spans="2:35" x14ac:dyDescent="0.35">
      <c r="B170" s="4" t="s">
        <v>64</v>
      </c>
      <c r="C170" s="4"/>
      <c r="D170" s="4">
        <f>SUM(D166:D169)</f>
        <v>1</v>
      </c>
      <c r="E170" s="4"/>
      <c r="F170" s="4"/>
      <c r="G170" s="4"/>
      <c r="H170" s="4"/>
      <c r="I170" s="4"/>
      <c r="J170" s="4"/>
      <c r="K170" s="4">
        <f>SUM(K166:K169)</f>
        <v>3</v>
      </c>
      <c r="L170" s="3"/>
      <c r="M170" s="3"/>
      <c r="N170" s="3"/>
      <c r="O170" s="10"/>
      <c r="P170" s="21"/>
      <c r="Q170" s="22"/>
      <c r="R170" s="5"/>
      <c r="S170" s="6"/>
      <c r="T170" s="21"/>
      <c r="U170" s="22"/>
      <c r="V170" s="5"/>
      <c r="W170" s="6"/>
      <c r="X170" s="21"/>
      <c r="Y170" s="22"/>
      <c r="Z170" s="5"/>
      <c r="AA170" s="6"/>
      <c r="AB170" s="21"/>
      <c r="AC170" s="22"/>
      <c r="AD170" s="5"/>
      <c r="AE170" s="6"/>
      <c r="AF170" s="21"/>
      <c r="AG170" s="22"/>
      <c r="AH170" s="5"/>
      <c r="AI170" s="6"/>
    </row>
    <row r="171" spans="2:35" ht="15" thickBot="1" x14ac:dyDescent="0.4">
      <c r="B171" s="4" t="s">
        <v>61</v>
      </c>
      <c r="C171" s="4"/>
      <c r="D171" s="4"/>
      <c r="E171" s="24">
        <f>IF(SUM(D166:D169)&gt;2,$D$13,IF(SUM(D166:D169)&lt;2,0,IF(G173&gt;H173,$D$13,IF(G173&lt;H173,0,IF(E166&gt;F166,$D$13,0)))))</f>
        <v>0</v>
      </c>
      <c r="F171" s="24"/>
      <c r="G171" s="24"/>
      <c r="H171" s="24"/>
      <c r="I171" s="4" t="s">
        <v>61</v>
      </c>
      <c r="J171" s="24"/>
      <c r="K171" s="4"/>
      <c r="L171" s="1">
        <f>IF(SUM(K166:K169)&gt;2,$D$13,IF(SUM(K166:K169)&lt;2,0,IF(N173&gt;O173,$D$13,IF(N173&lt;O173,0,IF(L166&gt;M166,$D$13,0)))))</f>
        <v>4</v>
      </c>
      <c r="M171" s="1"/>
      <c r="N171" s="1"/>
      <c r="O171" s="6"/>
      <c r="P171" s="12">
        <f>SUM(P166:P169)</f>
        <v>24</v>
      </c>
      <c r="Q171" s="13">
        <f t="shared" ref="Q171:AG171" si="97">SUM(Q166:Q169)</f>
        <v>35</v>
      </c>
      <c r="R171" s="14">
        <f t="shared" si="97"/>
        <v>1</v>
      </c>
      <c r="S171" s="10">
        <f t="shared" si="97"/>
        <v>3</v>
      </c>
      <c r="T171" s="12">
        <f t="shared" si="97"/>
        <v>28</v>
      </c>
      <c r="U171" s="13">
        <f t="shared" si="97"/>
        <v>40</v>
      </c>
      <c r="V171" s="14">
        <f t="shared" si="97"/>
        <v>1</v>
      </c>
      <c r="W171" s="10">
        <f t="shared" si="97"/>
        <v>3</v>
      </c>
      <c r="X171" s="12">
        <f t="shared" si="97"/>
        <v>42</v>
      </c>
      <c r="Y171" s="13">
        <f t="shared" si="97"/>
        <v>51</v>
      </c>
      <c r="Z171" s="14">
        <f t="shared" si="97"/>
        <v>1</v>
      </c>
      <c r="AA171" s="10">
        <f t="shared" si="97"/>
        <v>3</v>
      </c>
      <c r="AB171" s="12">
        <f t="shared" si="97"/>
        <v>0</v>
      </c>
      <c r="AC171" s="13">
        <f t="shared" si="97"/>
        <v>0</v>
      </c>
      <c r="AD171" s="14">
        <f t="shared" si="97"/>
        <v>0</v>
      </c>
      <c r="AE171" s="10">
        <f t="shared" si="97"/>
        <v>0</v>
      </c>
      <c r="AF171" s="12">
        <f t="shared" si="97"/>
        <v>0</v>
      </c>
      <c r="AG171" s="13">
        <f t="shared" si="97"/>
        <v>0</v>
      </c>
      <c r="AH171" s="14"/>
      <c r="AI171" s="10"/>
    </row>
    <row r="172" spans="2:35" x14ac:dyDescent="0.35">
      <c r="B172" s="4" t="s">
        <v>62</v>
      </c>
      <c r="C172" s="4"/>
      <c r="D172" s="4"/>
      <c r="E172" s="25">
        <v>0</v>
      </c>
      <c r="F172" s="24"/>
      <c r="G172" s="24"/>
      <c r="H172" s="24"/>
      <c r="I172" s="4" t="s">
        <v>62</v>
      </c>
      <c r="J172" s="24"/>
      <c r="K172" s="4"/>
      <c r="L172" s="2">
        <v>0</v>
      </c>
      <c r="M172" s="1"/>
      <c r="N172" s="1"/>
      <c r="O172" s="1"/>
    </row>
    <row r="173" spans="2:35" s="45" customFormat="1" x14ac:dyDescent="0.35">
      <c r="B173" s="44" t="s">
        <v>63</v>
      </c>
      <c r="C173" s="44">
        <f>IF(G173+H173&gt;0,1,0)</f>
        <v>1</v>
      </c>
      <c r="D173" s="44"/>
      <c r="E173" s="44">
        <f>SUM(E166:E172)</f>
        <v>3</v>
      </c>
      <c r="F173" s="44">
        <f>SUM(F166:F172)</f>
        <v>9</v>
      </c>
      <c r="G173" s="44">
        <f>SUM(G166:G172)</f>
        <v>94</v>
      </c>
      <c r="H173" s="44">
        <f>SUM(H166:H172)</f>
        <v>126</v>
      </c>
      <c r="I173" s="44" t="s">
        <v>63</v>
      </c>
      <c r="J173" s="44">
        <f>IF(C173=1,1,0)</f>
        <v>1</v>
      </c>
      <c r="K173" s="44"/>
      <c r="L173" s="44">
        <f>SUM(L166:L172)</f>
        <v>13</v>
      </c>
      <c r="M173" s="44">
        <f>SUM(M166:M172)</f>
        <v>3</v>
      </c>
      <c r="N173" s="44">
        <f>SUM(N166:N172)</f>
        <v>126</v>
      </c>
      <c r="O173" s="44">
        <f>SUM(O166:O172)</f>
        <v>94</v>
      </c>
    </row>
    <row r="174" spans="2:35" ht="15" thickBot="1" x14ac:dyDescent="0.4"/>
    <row r="175" spans="2:35" ht="15" thickBot="1" x14ac:dyDescent="0.4">
      <c r="B175" s="56" t="str">
        <f>G4</f>
        <v>Tayside &amp; Fife</v>
      </c>
      <c r="C175" s="57"/>
      <c r="D175" s="57"/>
      <c r="E175" s="57"/>
      <c r="F175" s="57"/>
      <c r="G175" s="57"/>
      <c r="H175" s="58"/>
      <c r="I175" s="56" t="str">
        <f>H4</f>
        <v>West</v>
      </c>
      <c r="J175" s="57"/>
      <c r="K175" s="57"/>
      <c r="L175" s="57"/>
      <c r="M175" s="57"/>
      <c r="N175" s="57"/>
      <c r="O175" s="58"/>
      <c r="P175" s="54" t="s">
        <v>42</v>
      </c>
      <c r="Q175" s="55"/>
      <c r="R175" s="53"/>
      <c r="S175" s="53"/>
      <c r="T175" s="54" t="s">
        <v>43</v>
      </c>
      <c r="U175" s="55"/>
      <c r="V175" s="53"/>
      <c r="W175" s="53"/>
      <c r="X175" s="54" t="s">
        <v>44</v>
      </c>
      <c r="Y175" s="55"/>
      <c r="Z175" s="53"/>
      <c r="AA175" s="53"/>
      <c r="AB175" s="54" t="s">
        <v>45</v>
      </c>
      <c r="AC175" s="55"/>
      <c r="AD175" s="53"/>
      <c r="AE175" s="53"/>
      <c r="AF175" s="54" t="s">
        <v>46</v>
      </c>
      <c r="AG175" s="55"/>
      <c r="AH175" s="53"/>
      <c r="AI175" s="53"/>
    </row>
    <row r="176" spans="2:35" s="26" customFormat="1" ht="50.25" customHeight="1" x14ac:dyDescent="0.35">
      <c r="B176" s="38" t="s">
        <v>47</v>
      </c>
      <c r="C176" s="38" t="s">
        <v>9</v>
      </c>
      <c r="D176" s="38" t="s">
        <v>48</v>
      </c>
      <c r="E176" s="38" t="s">
        <v>49</v>
      </c>
      <c r="F176" s="38" t="s">
        <v>50</v>
      </c>
      <c r="G176" s="38" t="s">
        <v>51</v>
      </c>
      <c r="H176" s="38" t="s">
        <v>52</v>
      </c>
      <c r="I176" s="38" t="s">
        <v>47</v>
      </c>
      <c r="J176" s="38" t="s">
        <v>9</v>
      </c>
      <c r="K176" s="38" t="s">
        <v>48</v>
      </c>
      <c r="L176" s="38" t="s">
        <v>49</v>
      </c>
      <c r="M176" s="38" t="s">
        <v>50</v>
      </c>
      <c r="N176" s="38" t="s">
        <v>51</v>
      </c>
      <c r="O176" s="38" t="s">
        <v>52</v>
      </c>
      <c r="P176" s="39" t="s">
        <v>53</v>
      </c>
      <c r="Q176" s="40" t="s">
        <v>54</v>
      </c>
      <c r="R176" s="41" t="s">
        <v>55</v>
      </c>
      <c r="S176" s="42" t="s">
        <v>56</v>
      </c>
      <c r="T176" s="39" t="s">
        <v>53</v>
      </c>
      <c r="U176" s="40" t="s">
        <v>54</v>
      </c>
      <c r="V176" s="41" t="s">
        <v>55</v>
      </c>
      <c r="W176" s="42" t="s">
        <v>56</v>
      </c>
      <c r="X176" s="39" t="s">
        <v>53</v>
      </c>
      <c r="Y176" s="40" t="s">
        <v>54</v>
      </c>
      <c r="Z176" s="41" t="s">
        <v>55</v>
      </c>
      <c r="AA176" s="42" t="s">
        <v>56</v>
      </c>
      <c r="AB176" s="39" t="s">
        <v>53</v>
      </c>
      <c r="AC176" s="40" t="s">
        <v>54</v>
      </c>
      <c r="AD176" s="41" t="s">
        <v>53</v>
      </c>
      <c r="AE176" s="42" t="s">
        <v>54</v>
      </c>
      <c r="AF176" s="39" t="s">
        <v>53</v>
      </c>
      <c r="AG176" s="40" t="s">
        <v>54</v>
      </c>
      <c r="AH176" s="33" t="s">
        <v>55</v>
      </c>
      <c r="AI176" s="34" t="s">
        <v>56</v>
      </c>
    </row>
    <row r="177" spans="2:35" x14ac:dyDescent="0.35">
      <c r="B177" s="37" t="s">
        <v>152</v>
      </c>
      <c r="C177" s="4"/>
      <c r="D177" s="4">
        <f>IF(E177=3,1,0)</f>
        <v>0</v>
      </c>
      <c r="E177" s="4">
        <f t="shared" ref="E177:F180" si="98">SUM(R177,V177,Z177,AD177,AH177)</f>
        <v>0</v>
      </c>
      <c r="F177" s="4">
        <f t="shared" si="98"/>
        <v>3</v>
      </c>
      <c r="G177" s="4">
        <f t="shared" ref="G177:H180" si="99">SUM(P177,T177,X177,AB177,AF177)</f>
        <v>15</v>
      </c>
      <c r="H177" s="4">
        <f t="shared" si="99"/>
        <v>33</v>
      </c>
      <c r="I177" s="37" t="s">
        <v>153</v>
      </c>
      <c r="J177" s="4"/>
      <c r="K177" s="4">
        <f>IF(L177=3,1,0)</f>
        <v>1</v>
      </c>
      <c r="L177" s="3">
        <f>F177</f>
        <v>3</v>
      </c>
      <c r="M177" s="3">
        <f>E177</f>
        <v>0</v>
      </c>
      <c r="N177" s="3">
        <f>H177</f>
        <v>33</v>
      </c>
      <c r="O177" s="10">
        <f>G177</f>
        <v>15</v>
      </c>
      <c r="P177" s="8">
        <v>1</v>
      </c>
      <c r="Q177" s="9">
        <v>11</v>
      </c>
      <c r="R177" s="5">
        <f>IF(P177=Q177,0,IF(P177&gt;Q177,1,0))</f>
        <v>0</v>
      </c>
      <c r="S177" s="6">
        <f>IF(P177=Q177,0,IF(Q177&gt;P177,1,0))</f>
        <v>1</v>
      </c>
      <c r="T177" s="8">
        <v>6</v>
      </c>
      <c r="U177" s="9">
        <v>11</v>
      </c>
      <c r="V177" s="5">
        <f>IF(T177=U177,0,IF(T177&gt;U177,1,0))</f>
        <v>0</v>
      </c>
      <c r="W177" s="6">
        <f>IF(T177=U177,0,IF(U177&gt;T177,1,0))</f>
        <v>1</v>
      </c>
      <c r="X177" s="8">
        <v>8</v>
      </c>
      <c r="Y177" s="9">
        <v>11</v>
      </c>
      <c r="Z177" s="5">
        <f>IF(X177=Y177,0,IF(X177&gt;Y177,1,0))</f>
        <v>0</v>
      </c>
      <c r="AA177" s="6">
        <f>IF(X177=Y177,0,IF(Y177&gt;X177,1,0))</f>
        <v>1</v>
      </c>
      <c r="AB177" s="8">
        <v>0</v>
      </c>
      <c r="AC177" s="9">
        <v>0</v>
      </c>
      <c r="AD177" s="5">
        <f>IF(AB177=AC177,0,IF(AB177&gt;AC177,1,0))</f>
        <v>0</v>
      </c>
      <c r="AE177" s="6">
        <f>IF(AB177=AC177,0,IF(AC177&gt;AB177,1,0))</f>
        <v>0</v>
      </c>
      <c r="AF177" s="8">
        <v>0</v>
      </c>
      <c r="AG177" s="9">
        <v>0</v>
      </c>
      <c r="AH177" s="5">
        <f>IF(AF177=AG177,0,IF(AF177&gt;AG177,1,0))</f>
        <v>0</v>
      </c>
      <c r="AI177" s="6">
        <f>IF(AF177=AG177,0,IF(AG177&gt;AF177,1,0))</f>
        <v>0</v>
      </c>
    </row>
    <row r="178" spans="2:35" x14ac:dyDescent="0.35">
      <c r="B178" s="37" t="s">
        <v>158</v>
      </c>
      <c r="C178" s="4"/>
      <c r="D178" s="4">
        <f t="shared" ref="D178:D180" si="100">IF(E178=3,1,0)</f>
        <v>0</v>
      </c>
      <c r="E178" s="4">
        <f t="shared" si="98"/>
        <v>0</v>
      </c>
      <c r="F178" s="4">
        <f t="shared" si="98"/>
        <v>3</v>
      </c>
      <c r="G178" s="4">
        <f t="shared" si="99"/>
        <v>7</v>
      </c>
      <c r="H178" s="4">
        <f t="shared" si="99"/>
        <v>33</v>
      </c>
      <c r="I178" s="37" t="s">
        <v>159</v>
      </c>
      <c r="J178" s="4"/>
      <c r="K178" s="4">
        <f t="shared" ref="K178:K180" si="101">IF(L178=3,1,0)</f>
        <v>1</v>
      </c>
      <c r="L178" s="3">
        <f>F178</f>
        <v>3</v>
      </c>
      <c r="M178" s="3">
        <f>E178</f>
        <v>0</v>
      </c>
      <c r="N178" s="3">
        <f>H178</f>
        <v>33</v>
      </c>
      <c r="O178" s="10">
        <f>G178</f>
        <v>7</v>
      </c>
      <c r="P178" s="8">
        <v>4</v>
      </c>
      <c r="Q178" s="9">
        <v>11</v>
      </c>
      <c r="R178" s="5">
        <f>IF(P178=Q178,0,IF(P178&gt;Q178,1,0))</f>
        <v>0</v>
      </c>
      <c r="S178" s="6">
        <f>IF(P178=Q178,0,IF(Q178&gt;P178,1,0))</f>
        <v>1</v>
      </c>
      <c r="T178" s="8">
        <v>1</v>
      </c>
      <c r="U178" s="9">
        <v>11</v>
      </c>
      <c r="V178" s="5">
        <f>IF(T178=U178,0,IF(T178&gt;U178,1,0))</f>
        <v>0</v>
      </c>
      <c r="W178" s="6">
        <f>IF(T178=U178,0,IF(U178&gt;T178,1,0))</f>
        <v>1</v>
      </c>
      <c r="X178" s="8">
        <v>2</v>
      </c>
      <c r="Y178" s="9">
        <v>11</v>
      </c>
      <c r="Z178" s="5">
        <f>IF(X178=Y178,0,IF(X178&gt;Y178,1,0))</f>
        <v>0</v>
      </c>
      <c r="AA178" s="6">
        <f>IF(X178=Y178,0,IF(Y178&gt;X178,1,0))</f>
        <v>1</v>
      </c>
      <c r="AB178" s="8">
        <v>0</v>
      </c>
      <c r="AC178" s="9">
        <v>0</v>
      </c>
      <c r="AD178" s="5">
        <f>IF(AB178=AC178,0,IF(AB178&gt;AC178,1,0))</f>
        <v>0</v>
      </c>
      <c r="AE178" s="6">
        <f>IF(AB178=AC178,0,IF(AC178&gt;AB178,1,0))</f>
        <v>0</v>
      </c>
      <c r="AF178" s="8">
        <v>0</v>
      </c>
      <c r="AG178" s="9">
        <v>0</v>
      </c>
      <c r="AH178" s="5">
        <f t="shared" ref="AH178:AH180" si="102">IF(AF178=AG178,0,IF(AF178&gt;AG178,1,0))</f>
        <v>0</v>
      </c>
      <c r="AI178" s="6">
        <f t="shared" ref="AI178:AI180" si="103">IF(AF178=AG178,0,IF(AG178&gt;AF178,1,0))</f>
        <v>0</v>
      </c>
    </row>
    <row r="179" spans="2:35" x14ac:dyDescent="0.35">
      <c r="B179" s="37" t="s">
        <v>164</v>
      </c>
      <c r="C179" s="4"/>
      <c r="D179" s="4">
        <f t="shared" si="100"/>
        <v>0</v>
      </c>
      <c r="E179" s="4">
        <f t="shared" si="98"/>
        <v>0</v>
      </c>
      <c r="F179" s="4">
        <f t="shared" si="98"/>
        <v>3</v>
      </c>
      <c r="G179" s="4">
        <f t="shared" si="99"/>
        <v>4</v>
      </c>
      <c r="H179" s="4">
        <f t="shared" si="99"/>
        <v>33</v>
      </c>
      <c r="I179" s="37" t="s">
        <v>165</v>
      </c>
      <c r="J179" s="4"/>
      <c r="K179" s="4">
        <f t="shared" si="101"/>
        <v>1</v>
      </c>
      <c r="L179" s="3">
        <f>F179</f>
        <v>3</v>
      </c>
      <c r="M179" s="3">
        <f>E179</f>
        <v>0</v>
      </c>
      <c r="N179" s="3">
        <f>H179</f>
        <v>33</v>
      </c>
      <c r="O179" s="10">
        <f>G179</f>
        <v>4</v>
      </c>
      <c r="P179" s="8">
        <v>1</v>
      </c>
      <c r="Q179" s="9">
        <v>11</v>
      </c>
      <c r="R179" s="5">
        <f>IF(P179=Q179,0,IF(P179&gt;Q179,1,0))</f>
        <v>0</v>
      </c>
      <c r="S179" s="6">
        <f>IF(P179=Q179,0,IF(Q179&gt;P179,1,0))</f>
        <v>1</v>
      </c>
      <c r="T179" s="8">
        <v>0</v>
      </c>
      <c r="U179" s="9">
        <v>11</v>
      </c>
      <c r="V179" s="5">
        <f>IF(T179=U179,0,IF(T179&gt;U179,1,0))</f>
        <v>0</v>
      </c>
      <c r="W179" s="6">
        <f>IF(T179=U179,0,IF(U179&gt;T179,1,0))</f>
        <v>1</v>
      </c>
      <c r="X179" s="8">
        <v>3</v>
      </c>
      <c r="Y179" s="9">
        <v>11</v>
      </c>
      <c r="Z179" s="5">
        <f>IF(X179=Y179,0,IF(X179&gt;Y179,1,0))</f>
        <v>0</v>
      </c>
      <c r="AA179" s="6">
        <f>IF(X179=Y179,0,IF(Y179&gt;X179,1,0))</f>
        <v>1</v>
      </c>
      <c r="AB179" s="8">
        <v>0</v>
      </c>
      <c r="AC179" s="9">
        <v>0</v>
      </c>
      <c r="AD179" s="5">
        <f>IF(AB179=AC179,0,IF(AB179&gt;AC179,1,0))</f>
        <v>0</v>
      </c>
      <c r="AE179" s="6">
        <f>IF(AB179=AC179,0,IF(AC179&gt;AB179,1,0))</f>
        <v>0</v>
      </c>
      <c r="AF179" s="8">
        <v>0</v>
      </c>
      <c r="AG179" s="9">
        <v>0</v>
      </c>
      <c r="AH179" s="5">
        <f t="shared" si="102"/>
        <v>0</v>
      </c>
      <c r="AI179" s="6">
        <f t="shared" si="103"/>
        <v>0</v>
      </c>
    </row>
    <row r="180" spans="2:35" x14ac:dyDescent="0.35">
      <c r="B180" s="37" t="s">
        <v>170</v>
      </c>
      <c r="C180" s="4"/>
      <c r="D180" s="4">
        <f t="shared" si="100"/>
        <v>0</v>
      </c>
      <c r="E180" s="4">
        <f t="shared" si="98"/>
        <v>0</v>
      </c>
      <c r="F180" s="4">
        <f t="shared" si="98"/>
        <v>3</v>
      </c>
      <c r="G180" s="4">
        <f t="shared" si="99"/>
        <v>18</v>
      </c>
      <c r="H180" s="4">
        <f t="shared" si="99"/>
        <v>33</v>
      </c>
      <c r="I180" s="37" t="s">
        <v>171</v>
      </c>
      <c r="J180" s="4"/>
      <c r="K180" s="4">
        <f t="shared" si="101"/>
        <v>1</v>
      </c>
      <c r="L180" s="3">
        <f>F180</f>
        <v>3</v>
      </c>
      <c r="M180" s="3">
        <f>E180</f>
        <v>0</v>
      </c>
      <c r="N180" s="3">
        <f>H180</f>
        <v>33</v>
      </c>
      <c r="O180" s="10">
        <f>G180</f>
        <v>18</v>
      </c>
      <c r="P180" s="8">
        <v>7</v>
      </c>
      <c r="Q180" s="9">
        <v>11</v>
      </c>
      <c r="R180" s="5">
        <f>IF(P180=Q180,0,IF(P180&gt;Q180,1,0))</f>
        <v>0</v>
      </c>
      <c r="S180" s="6">
        <f>IF(P180=Q180,0,IF(Q180&gt;P180,1,0))</f>
        <v>1</v>
      </c>
      <c r="T180" s="8">
        <v>6</v>
      </c>
      <c r="U180" s="9">
        <v>11</v>
      </c>
      <c r="V180" s="5">
        <f>IF(T180=U180,0,IF(T180&gt;U180,1,0))</f>
        <v>0</v>
      </c>
      <c r="W180" s="6">
        <f>IF(T180=U180,0,IF(U180&gt;T180,1,0))</f>
        <v>1</v>
      </c>
      <c r="X180" s="8">
        <v>5</v>
      </c>
      <c r="Y180" s="9">
        <v>11</v>
      </c>
      <c r="Z180" s="5">
        <f>IF(X180=Y180,0,IF(X180&gt;Y180,1,0))</f>
        <v>0</v>
      </c>
      <c r="AA180" s="6">
        <f>IF(X180=Y180,0,IF(Y180&gt;X180,1,0))</f>
        <v>1</v>
      </c>
      <c r="AB180" s="8">
        <v>0</v>
      </c>
      <c r="AC180" s="9">
        <v>0</v>
      </c>
      <c r="AD180" s="5">
        <f>IF(AB180=AC180,0,IF(AB180&gt;AC180,1,0))</f>
        <v>0</v>
      </c>
      <c r="AE180" s="6">
        <f>IF(AB180=AC180,0,IF(AC180&gt;AB180,1,0))</f>
        <v>0</v>
      </c>
      <c r="AF180" s="8">
        <v>0</v>
      </c>
      <c r="AG180" s="9">
        <v>0</v>
      </c>
      <c r="AH180" s="5">
        <f t="shared" si="102"/>
        <v>0</v>
      </c>
      <c r="AI180" s="6">
        <f t="shared" si="103"/>
        <v>0</v>
      </c>
    </row>
    <row r="181" spans="2:35" x14ac:dyDescent="0.35">
      <c r="B181" s="4" t="s">
        <v>64</v>
      </c>
      <c r="C181" s="4"/>
      <c r="D181" s="4">
        <f>SUM(D177:D180)</f>
        <v>0</v>
      </c>
      <c r="E181" s="4"/>
      <c r="F181" s="4"/>
      <c r="G181" s="4"/>
      <c r="H181" s="4"/>
      <c r="I181" s="4"/>
      <c r="J181" s="4"/>
      <c r="K181" s="4">
        <f>SUM(K177:K180)</f>
        <v>4</v>
      </c>
      <c r="L181" s="3"/>
      <c r="M181" s="3"/>
      <c r="N181" s="3"/>
      <c r="O181" s="10"/>
      <c r="P181" s="21"/>
      <c r="Q181" s="22"/>
      <c r="R181" s="5"/>
      <c r="S181" s="6"/>
      <c r="T181" s="21"/>
      <c r="U181" s="22"/>
      <c r="V181" s="5"/>
      <c r="W181" s="6"/>
      <c r="X181" s="21"/>
      <c r="Y181" s="22"/>
      <c r="Z181" s="5"/>
      <c r="AA181" s="6"/>
      <c r="AB181" s="21"/>
      <c r="AC181" s="22"/>
      <c r="AD181" s="5"/>
      <c r="AE181" s="6"/>
      <c r="AF181" s="21"/>
      <c r="AG181" s="22"/>
      <c r="AH181" s="5"/>
      <c r="AI181" s="6"/>
    </row>
    <row r="182" spans="2:35" ht="15" thickBot="1" x14ac:dyDescent="0.4">
      <c r="B182" s="4" t="s">
        <v>61</v>
      </c>
      <c r="C182" s="4"/>
      <c r="D182" s="4"/>
      <c r="E182" s="24">
        <f>IF(SUM(D177:D180)&gt;2,$D$13,IF(SUM(D177:D180)&lt;2,0,IF(G184&gt;H184,$D$13,IF(G184&lt;H184,0,IF(E177&gt;F177,$D$13,0)))))</f>
        <v>0</v>
      </c>
      <c r="F182" s="24"/>
      <c r="G182" s="24"/>
      <c r="H182" s="24"/>
      <c r="I182" s="4" t="s">
        <v>61</v>
      </c>
      <c r="J182" s="24"/>
      <c r="K182" s="4"/>
      <c r="L182" s="1">
        <f>IF(SUM(K177:K180)&gt;2,$D$13,IF(SUM(K177:K180)&lt;2,0,IF(N184&gt;O184,$D$13,IF(N184&lt;O184,0,IF(L177&gt;M177,$D$13,0)))))</f>
        <v>4</v>
      </c>
      <c r="M182" s="1"/>
      <c r="N182" s="1"/>
      <c r="O182" s="6"/>
      <c r="P182" s="12">
        <f>SUM(P177:P180)</f>
        <v>13</v>
      </c>
      <c r="Q182" s="13">
        <f t="shared" ref="Q182:AG182" si="104">SUM(Q177:Q180)</f>
        <v>44</v>
      </c>
      <c r="R182" s="14">
        <f t="shared" si="104"/>
        <v>0</v>
      </c>
      <c r="S182" s="10">
        <f t="shared" si="104"/>
        <v>4</v>
      </c>
      <c r="T182" s="12">
        <f t="shared" si="104"/>
        <v>13</v>
      </c>
      <c r="U182" s="13">
        <f t="shared" si="104"/>
        <v>44</v>
      </c>
      <c r="V182" s="14">
        <f t="shared" si="104"/>
        <v>0</v>
      </c>
      <c r="W182" s="10">
        <f t="shared" si="104"/>
        <v>4</v>
      </c>
      <c r="X182" s="12">
        <f t="shared" si="104"/>
        <v>18</v>
      </c>
      <c r="Y182" s="13">
        <f t="shared" si="104"/>
        <v>44</v>
      </c>
      <c r="Z182" s="14">
        <f t="shared" si="104"/>
        <v>0</v>
      </c>
      <c r="AA182" s="10">
        <f t="shared" si="104"/>
        <v>4</v>
      </c>
      <c r="AB182" s="12">
        <f t="shared" si="104"/>
        <v>0</v>
      </c>
      <c r="AC182" s="13">
        <f t="shared" si="104"/>
        <v>0</v>
      </c>
      <c r="AD182" s="14">
        <f t="shared" si="104"/>
        <v>0</v>
      </c>
      <c r="AE182" s="10">
        <f t="shared" si="104"/>
        <v>0</v>
      </c>
      <c r="AF182" s="12">
        <f t="shared" si="104"/>
        <v>0</v>
      </c>
      <c r="AG182" s="13">
        <f t="shared" si="104"/>
        <v>0</v>
      </c>
      <c r="AH182" s="14"/>
      <c r="AI182" s="10"/>
    </row>
    <row r="183" spans="2:35" x14ac:dyDescent="0.35">
      <c r="B183" s="4" t="s">
        <v>62</v>
      </c>
      <c r="C183" s="4"/>
      <c r="D183" s="4"/>
      <c r="E183" s="25">
        <v>-3</v>
      </c>
      <c r="F183" s="24"/>
      <c r="G183" s="24"/>
      <c r="H183" s="24"/>
      <c r="I183" s="4" t="s">
        <v>62</v>
      </c>
      <c r="J183" s="24"/>
      <c r="K183" s="4"/>
      <c r="L183" s="2">
        <v>0</v>
      </c>
      <c r="M183" s="1"/>
      <c r="N183" s="1"/>
      <c r="O183" s="1"/>
    </row>
    <row r="184" spans="2:35" s="45" customFormat="1" x14ac:dyDescent="0.35">
      <c r="B184" s="44" t="s">
        <v>63</v>
      </c>
      <c r="C184" s="44">
        <f>IF(G184+H184&gt;0,1,0)</f>
        <v>1</v>
      </c>
      <c r="D184" s="44"/>
      <c r="E184" s="44">
        <f>SUM(E177:E183)</f>
        <v>-3</v>
      </c>
      <c r="F184" s="44">
        <f>SUM(F177:F183)</f>
        <v>12</v>
      </c>
      <c r="G184" s="44">
        <f>SUM(G177:G183)</f>
        <v>44</v>
      </c>
      <c r="H184" s="44">
        <f>SUM(H177:H183)</f>
        <v>132</v>
      </c>
      <c r="I184" s="44" t="s">
        <v>63</v>
      </c>
      <c r="J184" s="44">
        <f>IF(C184=1,1,0)</f>
        <v>1</v>
      </c>
      <c r="K184" s="44"/>
      <c r="L184" s="44">
        <f>SUM(L177:L183)</f>
        <v>16</v>
      </c>
      <c r="M184" s="44">
        <f>SUM(M177:M183)</f>
        <v>0</v>
      </c>
      <c r="N184" s="44">
        <f>SUM(N177:N183)</f>
        <v>132</v>
      </c>
      <c r="O184" s="44">
        <f>SUM(O177:O183)</f>
        <v>44</v>
      </c>
    </row>
  </sheetData>
  <mergeCells count="180">
    <mergeCell ref="X175:Y175"/>
    <mergeCell ref="Z175:AA175"/>
    <mergeCell ref="AB175:AC175"/>
    <mergeCell ref="AD175:AE175"/>
    <mergeCell ref="AF175:AG175"/>
    <mergeCell ref="AH175:AI175"/>
    <mergeCell ref="B175:H175"/>
    <mergeCell ref="I175:O175"/>
    <mergeCell ref="P175:Q175"/>
    <mergeCell ref="R175:S175"/>
    <mergeCell ref="T175:U175"/>
    <mergeCell ref="V175:W175"/>
    <mergeCell ref="X164:Y164"/>
    <mergeCell ref="Z164:AA164"/>
    <mergeCell ref="AB164:AC164"/>
    <mergeCell ref="AD164:AE164"/>
    <mergeCell ref="AF164:AG164"/>
    <mergeCell ref="AH164:AI164"/>
    <mergeCell ref="B164:H164"/>
    <mergeCell ref="I164:O164"/>
    <mergeCell ref="P164:Q164"/>
    <mergeCell ref="R164:S164"/>
    <mergeCell ref="T164:U164"/>
    <mergeCell ref="V164:W164"/>
    <mergeCell ref="X153:Y153"/>
    <mergeCell ref="Z153:AA153"/>
    <mergeCell ref="AB153:AC153"/>
    <mergeCell ref="AD153:AE153"/>
    <mergeCell ref="AF153:AG153"/>
    <mergeCell ref="AH153:AI153"/>
    <mergeCell ref="B153:H153"/>
    <mergeCell ref="I153:O153"/>
    <mergeCell ref="P153:Q153"/>
    <mergeCell ref="R153:S153"/>
    <mergeCell ref="T153:U153"/>
    <mergeCell ref="V153:W153"/>
    <mergeCell ref="X142:Y142"/>
    <mergeCell ref="Z142:AA142"/>
    <mergeCell ref="AB142:AC142"/>
    <mergeCell ref="AD142:AE142"/>
    <mergeCell ref="AF142:AG142"/>
    <mergeCell ref="AH142:AI142"/>
    <mergeCell ref="B142:H142"/>
    <mergeCell ref="I142:O142"/>
    <mergeCell ref="P142:Q142"/>
    <mergeCell ref="R142:S142"/>
    <mergeCell ref="T142:U142"/>
    <mergeCell ref="V142:W142"/>
    <mergeCell ref="X131:Y131"/>
    <mergeCell ref="Z131:AA131"/>
    <mergeCell ref="AB131:AC131"/>
    <mergeCell ref="AD131:AE131"/>
    <mergeCell ref="AF131:AG131"/>
    <mergeCell ref="AH131:AI131"/>
    <mergeCell ref="B131:H131"/>
    <mergeCell ref="I131:O131"/>
    <mergeCell ref="P131:Q131"/>
    <mergeCell ref="R131:S131"/>
    <mergeCell ref="T131:U131"/>
    <mergeCell ref="V131:W131"/>
    <mergeCell ref="X120:Y120"/>
    <mergeCell ref="Z120:AA120"/>
    <mergeCell ref="AB120:AC120"/>
    <mergeCell ref="AD120:AE120"/>
    <mergeCell ref="AF120:AG120"/>
    <mergeCell ref="AH120:AI120"/>
    <mergeCell ref="B120:H120"/>
    <mergeCell ref="I120:O120"/>
    <mergeCell ref="P120:Q120"/>
    <mergeCell ref="R120:S120"/>
    <mergeCell ref="T120:U120"/>
    <mergeCell ref="V120:W120"/>
    <mergeCell ref="X39:Y39"/>
    <mergeCell ref="Z39:AA39"/>
    <mergeCell ref="AB39:AC39"/>
    <mergeCell ref="AD39:AE39"/>
    <mergeCell ref="AF39:AG39"/>
    <mergeCell ref="AH39:AI39"/>
    <mergeCell ref="B39:H39"/>
    <mergeCell ref="I39:O39"/>
    <mergeCell ref="P39:Q39"/>
    <mergeCell ref="R39:S39"/>
    <mergeCell ref="T39:U39"/>
    <mergeCell ref="V39:W39"/>
    <mergeCell ref="X28:Y28"/>
    <mergeCell ref="Z28:AA28"/>
    <mergeCell ref="AB28:AC28"/>
    <mergeCell ref="AD28:AE28"/>
    <mergeCell ref="AF28:AG28"/>
    <mergeCell ref="AH28:AI28"/>
    <mergeCell ref="B28:H28"/>
    <mergeCell ref="I28:O28"/>
    <mergeCell ref="P28:Q28"/>
    <mergeCell ref="R28:S28"/>
    <mergeCell ref="T28:U28"/>
    <mergeCell ref="V28:W28"/>
    <mergeCell ref="X17:Y17"/>
    <mergeCell ref="Z17:AA17"/>
    <mergeCell ref="AB17:AC17"/>
    <mergeCell ref="AD17:AE17"/>
    <mergeCell ref="AF17:AG17"/>
    <mergeCell ref="AH17:AI17"/>
    <mergeCell ref="B17:H17"/>
    <mergeCell ref="I17:O17"/>
    <mergeCell ref="P17:Q17"/>
    <mergeCell ref="R17:S17"/>
    <mergeCell ref="T17:U17"/>
    <mergeCell ref="V17:W17"/>
    <mergeCell ref="AD50:AE50"/>
    <mergeCell ref="AF50:AG50"/>
    <mergeCell ref="AH50:AI50"/>
    <mergeCell ref="B62:H62"/>
    <mergeCell ref="I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B50:H50"/>
    <mergeCell ref="I50:O50"/>
    <mergeCell ref="P50:Q50"/>
    <mergeCell ref="R50:S50"/>
    <mergeCell ref="T50:U50"/>
    <mergeCell ref="V50:W50"/>
    <mergeCell ref="X50:Y50"/>
    <mergeCell ref="Z50:AA50"/>
    <mergeCell ref="AB50:AC50"/>
    <mergeCell ref="AD74:AE74"/>
    <mergeCell ref="AF74:AG74"/>
    <mergeCell ref="AH74:AI74"/>
    <mergeCell ref="B86:H86"/>
    <mergeCell ref="I86:O86"/>
    <mergeCell ref="P86:Q86"/>
    <mergeCell ref="R86:S86"/>
    <mergeCell ref="T86:U86"/>
    <mergeCell ref="V86:W86"/>
    <mergeCell ref="X86:Y86"/>
    <mergeCell ref="Z86:AA86"/>
    <mergeCell ref="AB86:AC86"/>
    <mergeCell ref="AD86:AE86"/>
    <mergeCell ref="AF86:AG86"/>
    <mergeCell ref="AH86:AI86"/>
    <mergeCell ref="B74:H74"/>
    <mergeCell ref="I74:O74"/>
    <mergeCell ref="P74:Q74"/>
    <mergeCell ref="R74:S74"/>
    <mergeCell ref="T74:U74"/>
    <mergeCell ref="V74:W74"/>
    <mergeCell ref="X74:Y74"/>
    <mergeCell ref="Z74:AA74"/>
    <mergeCell ref="AB74:AC74"/>
    <mergeCell ref="AD98:AE98"/>
    <mergeCell ref="AF98:AG98"/>
    <mergeCell ref="AH98:AI98"/>
    <mergeCell ref="B109:H109"/>
    <mergeCell ref="I109:O109"/>
    <mergeCell ref="P109:Q109"/>
    <mergeCell ref="R109:S109"/>
    <mergeCell ref="T109:U109"/>
    <mergeCell ref="V109:W109"/>
    <mergeCell ref="X109:Y109"/>
    <mergeCell ref="Z109:AA109"/>
    <mergeCell ref="AB109:AC109"/>
    <mergeCell ref="AD109:AE109"/>
    <mergeCell ref="AF109:AG109"/>
    <mergeCell ref="AH109:AI109"/>
    <mergeCell ref="B98:H98"/>
    <mergeCell ref="I98:O98"/>
    <mergeCell ref="P98:Q98"/>
    <mergeCell ref="R98:S98"/>
    <mergeCell ref="T98:U98"/>
    <mergeCell ref="V98:W98"/>
    <mergeCell ref="X98:Y98"/>
    <mergeCell ref="Z98:AA98"/>
    <mergeCell ref="AB98:AC98"/>
  </mergeCells>
  <dataValidations count="6">
    <dataValidation type="list" allowBlank="1" showInputMessage="1" showErrorMessage="1" sqref="I111:I114 I144:I147 I166:I169 I177:I180 I65:I68" xr:uid="{00000000-0002-0000-0400-000000000000}">
      <formula1>$H$5:$H$11</formula1>
    </dataValidation>
    <dataValidation type="list" allowBlank="1" showInputMessage="1" showErrorMessage="1" sqref="I133:I136 I155:I158 B177:B180 I53:I56 I100:I103" xr:uid="{00000000-0002-0000-0400-000001000000}">
      <formula1>$G$5:$G$11</formula1>
    </dataValidation>
    <dataValidation type="list" allowBlank="1" showInputMessage="1" showErrorMessage="1" sqref="B155:B158 B166:B169 I122:I125 I41:I44 I89:I92" xr:uid="{00000000-0002-0000-0400-000002000000}">
      <formula1>$F$5:$F$11</formula1>
    </dataValidation>
    <dataValidation type="list" allowBlank="1" showInputMessage="1" showErrorMessage="1" sqref="B122:B125 B133:B136 B144:B147 I30:I33 I77:I80" xr:uid="{00000000-0002-0000-0400-000003000000}">
      <formula1>$E$5:$E$11</formula1>
    </dataValidation>
    <dataValidation type="list" allowBlank="1" showInputMessage="1" showErrorMessage="1" sqref="B111:B114 I19:I22 B77:B80 B89:B92 B100:B103" xr:uid="{00000000-0002-0000-0400-000004000000}">
      <formula1>$D$5:$D$11</formula1>
    </dataValidation>
    <dataValidation type="list" allowBlank="1" showInputMessage="1" showErrorMessage="1" sqref="B53:B56 B19:B22 B30:B33 B41:B44 B65:B68" xr:uid="{00000000-0002-0000-0400-000005000000}">
      <formula1>$B$5:$B$11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8" orientation="landscape" horizontalDpi="4294967293" verticalDpi="0" r:id="rId1"/>
  <rowBreaks count="2" manualBreakCount="2">
    <brk id="60" max="16383" man="1"/>
    <brk id="1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R23"/>
  <sheetViews>
    <sheetView tabSelected="1" zoomScale="80" zoomScaleNormal="80" workbookViewId="0">
      <selection activeCell="D19" sqref="D19"/>
    </sheetView>
  </sheetViews>
  <sheetFormatPr defaultRowHeight="14.5" x14ac:dyDescent="0.35"/>
  <cols>
    <col min="1" max="1" width="2.453125" customWidth="1"/>
    <col min="2" max="2" width="17.26953125" bestFit="1" customWidth="1"/>
    <col min="3" max="3" width="6.6328125" bestFit="1" customWidth="1"/>
    <col min="4" max="4" width="8.81640625" bestFit="1" customWidth="1"/>
    <col min="5" max="5" width="9.7265625" hidden="1" customWidth="1"/>
    <col min="6" max="6" width="6.6328125" hidden="1" customWidth="1"/>
    <col min="7" max="7" width="3" customWidth="1"/>
    <col min="8" max="8" width="17.26953125" bestFit="1" customWidth="1"/>
    <col min="9" max="10" width="6.6328125" bestFit="1" customWidth="1"/>
    <col min="11" max="11" width="9.7265625" hidden="1" customWidth="1"/>
    <col min="12" max="12" width="6.6328125" hidden="1" customWidth="1"/>
    <col min="13" max="13" width="8.81640625" customWidth="1"/>
    <col min="14" max="14" width="17.26953125" bestFit="1" customWidth="1"/>
    <col min="15" max="16" width="6.6328125" bestFit="1" customWidth="1"/>
    <col min="17" max="17" width="9.7265625" hidden="1" customWidth="1"/>
    <col min="18" max="18" width="6.6328125" hidden="1" customWidth="1"/>
    <col min="19" max="19" width="8.81640625" customWidth="1"/>
    <col min="20" max="22" width="30.1796875" customWidth="1"/>
    <col min="23" max="23" width="16.1796875" customWidth="1"/>
    <col min="24" max="24" width="19" customWidth="1"/>
    <col min="25" max="25" width="32.54296875" customWidth="1"/>
    <col min="26" max="26" width="18.453125" customWidth="1"/>
    <col min="27" max="30" width="30.1796875" customWidth="1"/>
    <col min="31" max="31" width="16.1796875" customWidth="1"/>
    <col min="32" max="32" width="19" customWidth="1"/>
    <col min="33" max="33" width="32.54296875" customWidth="1"/>
    <col min="34" max="34" width="18.453125" customWidth="1"/>
    <col min="35" max="35" width="18.7265625" customWidth="1"/>
    <col min="36" max="36" width="21.54296875" customWidth="1"/>
    <col min="37" max="37" width="35.1796875" customWidth="1"/>
    <col min="38" max="38" width="20.81640625" customWidth="1"/>
    <col min="39" max="39" width="16.1796875" customWidth="1"/>
    <col min="40" max="40" width="19" customWidth="1"/>
    <col min="41" max="41" width="32.54296875" bestFit="1" customWidth="1"/>
    <col min="42" max="42" width="18.453125" customWidth="1"/>
    <col min="43" max="43" width="15.1796875" customWidth="1"/>
    <col min="44" max="44" width="18" customWidth="1"/>
    <col min="45" max="45" width="31.54296875" bestFit="1" customWidth="1"/>
    <col min="46" max="46" width="17.453125" customWidth="1"/>
    <col min="47" max="47" width="18.7265625" customWidth="1"/>
    <col min="48" max="48" width="21.54296875" bestFit="1" customWidth="1"/>
    <col min="49" max="49" width="35.1796875" bestFit="1" customWidth="1"/>
    <col min="50" max="50" width="20.81640625" bestFit="1" customWidth="1"/>
    <col min="51" max="51" width="16.1796875" bestFit="1" customWidth="1"/>
    <col min="52" max="52" width="19" bestFit="1" customWidth="1"/>
    <col min="53" max="53" width="32.54296875" bestFit="1" customWidth="1"/>
    <col min="54" max="54" width="18.453125" bestFit="1" customWidth="1"/>
    <col min="55" max="55" width="15.1796875" bestFit="1" customWidth="1"/>
    <col min="56" max="56" width="18" bestFit="1" customWidth="1"/>
    <col min="57" max="57" width="31.54296875" bestFit="1" customWidth="1"/>
    <col min="58" max="58" width="17.453125" bestFit="1" customWidth="1"/>
    <col min="59" max="59" width="18.7265625" bestFit="1" customWidth="1"/>
    <col min="60" max="60" width="21.54296875" bestFit="1" customWidth="1"/>
    <col min="61" max="61" width="35.1796875" bestFit="1" customWidth="1"/>
    <col min="62" max="62" width="20.81640625" bestFit="1" customWidth="1"/>
  </cols>
  <sheetData>
    <row r="1" spans="2:18" x14ac:dyDescent="0.35">
      <c r="B1" s="31" t="s">
        <v>176</v>
      </c>
    </row>
    <row r="2" spans="2:18" ht="5.25" customHeight="1" x14ac:dyDescent="0.35"/>
    <row r="3" spans="2:18" x14ac:dyDescent="0.35">
      <c r="B3" s="27" t="s">
        <v>177</v>
      </c>
      <c r="H3" s="27" t="s">
        <v>178</v>
      </c>
      <c r="N3" s="27" t="s">
        <v>179</v>
      </c>
    </row>
    <row r="4" spans="2:18" ht="5.25" customHeight="1" x14ac:dyDescent="0.35"/>
    <row r="5" spans="2:18" hidden="1" x14ac:dyDescent="0.35">
      <c r="B5" s="46"/>
      <c r="C5" s="47" t="s">
        <v>180</v>
      </c>
      <c r="D5" s="48"/>
      <c r="E5" s="48"/>
      <c r="F5" s="49"/>
      <c r="H5" s="46"/>
      <c r="I5" s="47" t="s">
        <v>180</v>
      </c>
      <c r="J5" s="48"/>
      <c r="K5" s="48"/>
      <c r="L5" s="49"/>
      <c r="N5" s="46"/>
      <c r="O5" s="47" t="s">
        <v>180</v>
      </c>
      <c r="P5" s="48"/>
      <c r="Q5" s="48"/>
      <c r="R5" s="49"/>
    </row>
    <row r="6" spans="2:18" ht="58" x14ac:dyDescent="0.35">
      <c r="B6" s="32" t="s">
        <v>8</v>
      </c>
      <c r="C6" s="32" t="s">
        <v>181</v>
      </c>
      <c r="D6" s="32" t="s">
        <v>182</v>
      </c>
      <c r="E6" s="32" t="s">
        <v>183</v>
      </c>
      <c r="F6" s="32" t="s">
        <v>184</v>
      </c>
      <c r="H6" s="32" t="s">
        <v>8</v>
      </c>
      <c r="I6" s="32" t="s">
        <v>181</v>
      </c>
      <c r="J6" s="32" t="s">
        <v>182</v>
      </c>
      <c r="K6" s="32" t="s">
        <v>183</v>
      </c>
      <c r="L6" s="32" t="s">
        <v>184</v>
      </c>
      <c r="N6" s="32" t="s">
        <v>8</v>
      </c>
      <c r="O6" s="32" t="s">
        <v>181</v>
      </c>
      <c r="P6" s="32" t="s">
        <v>182</v>
      </c>
      <c r="Q6" s="32" t="s">
        <v>183</v>
      </c>
      <c r="R6" s="32" t="s">
        <v>184</v>
      </c>
    </row>
    <row r="7" spans="2:18" x14ac:dyDescent="0.35">
      <c r="B7" s="50" t="s">
        <v>7</v>
      </c>
      <c r="C7" s="52">
        <v>5</v>
      </c>
      <c r="D7" s="52">
        <v>70</v>
      </c>
      <c r="E7" s="30">
        <v>273</v>
      </c>
      <c r="F7" s="30">
        <v>5</v>
      </c>
      <c r="H7" s="50" t="s">
        <v>7</v>
      </c>
      <c r="I7" s="52">
        <v>5</v>
      </c>
      <c r="J7" s="52">
        <v>72</v>
      </c>
      <c r="K7" s="30">
        <v>291</v>
      </c>
      <c r="L7" s="30">
        <v>5</v>
      </c>
      <c r="N7" s="50" t="s">
        <v>7</v>
      </c>
      <c r="O7" s="52">
        <v>4</v>
      </c>
      <c r="P7" s="52">
        <v>62</v>
      </c>
      <c r="Q7" s="30">
        <v>247</v>
      </c>
      <c r="R7" s="30">
        <v>4</v>
      </c>
    </row>
    <row r="8" spans="2:18" x14ac:dyDescent="0.35">
      <c r="B8" s="1" t="s">
        <v>3</v>
      </c>
      <c r="C8" s="30">
        <v>5</v>
      </c>
      <c r="D8" s="30">
        <v>68</v>
      </c>
      <c r="E8" s="30">
        <v>299</v>
      </c>
      <c r="F8" s="30">
        <v>4</v>
      </c>
      <c r="H8" s="1" t="s">
        <v>2</v>
      </c>
      <c r="I8" s="30">
        <v>5</v>
      </c>
      <c r="J8" s="30">
        <v>69</v>
      </c>
      <c r="K8" s="30">
        <v>362</v>
      </c>
      <c r="L8" s="30">
        <v>4</v>
      </c>
      <c r="N8" s="1" t="s">
        <v>3</v>
      </c>
      <c r="O8" s="30">
        <v>4</v>
      </c>
      <c r="P8" s="30">
        <v>51</v>
      </c>
      <c r="Q8" s="30">
        <v>186</v>
      </c>
      <c r="R8" s="30">
        <v>3</v>
      </c>
    </row>
    <row r="9" spans="2:18" x14ac:dyDescent="0.35">
      <c r="B9" s="1" t="s">
        <v>5</v>
      </c>
      <c r="C9" s="30">
        <v>5</v>
      </c>
      <c r="D9" s="30">
        <v>47</v>
      </c>
      <c r="E9" s="30">
        <v>42</v>
      </c>
      <c r="F9" s="30">
        <v>3</v>
      </c>
      <c r="H9" s="1" t="s">
        <v>3</v>
      </c>
      <c r="I9" s="30">
        <v>5</v>
      </c>
      <c r="J9" s="30">
        <v>58</v>
      </c>
      <c r="K9" s="30">
        <v>220</v>
      </c>
      <c r="L9" s="30">
        <v>3</v>
      </c>
      <c r="N9" s="1" t="s">
        <v>5</v>
      </c>
      <c r="O9" s="30">
        <v>4</v>
      </c>
      <c r="P9" s="30">
        <v>32</v>
      </c>
      <c r="Q9" s="30">
        <v>14</v>
      </c>
      <c r="R9" s="30">
        <v>2</v>
      </c>
    </row>
    <row r="10" spans="2:18" x14ac:dyDescent="0.35">
      <c r="B10" s="1" t="s">
        <v>2</v>
      </c>
      <c r="C10" s="30">
        <v>5</v>
      </c>
      <c r="D10" s="30">
        <v>39</v>
      </c>
      <c r="E10" s="30">
        <v>5</v>
      </c>
      <c r="F10" s="30">
        <v>2</v>
      </c>
      <c r="H10" s="1" t="s">
        <v>6</v>
      </c>
      <c r="I10" s="30">
        <v>5</v>
      </c>
      <c r="J10" s="30">
        <v>27</v>
      </c>
      <c r="K10" s="30">
        <v>-228</v>
      </c>
      <c r="L10" s="30">
        <v>2</v>
      </c>
      <c r="N10" s="1" t="s">
        <v>2</v>
      </c>
      <c r="O10" s="30">
        <v>4</v>
      </c>
      <c r="P10" s="30">
        <v>25</v>
      </c>
      <c r="Q10" s="30">
        <v>-32</v>
      </c>
      <c r="R10" s="30">
        <v>1</v>
      </c>
    </row>
    <row r="11" spans="2:18" x14ac:dyDescent="0.35">
      <c r="B11" s="1" t="s">
        <v>6</v>
      </c>
      <c r="C11" s="30">
        <v>5</v>
      </c>
      <c r="D11" s="30">
        <v>29</v>
      </c>
      <c r="E11" s="30">
        <v>-123</v>
      </c>
      <c r="F11" s="30">
        <v>1</v>
      </c>
      <c r="H11" s="1" t="s">
        <v>5</v>
      </c>
      <c r="I11" s="30">
        <v>5</v>
      </c>
      <c r="J11" s="30">
        <v>18</v>
      </c>
      <c r="K11" s="30">
        <v>-303</v>
      </c>
      <c r="L11" s="30">
        <v>1</v>
      </c>
      <c r="N11" s="1" t="s">
        <v>4</v>
      </c>
      <c r="O11" s="30">
        <v>4</v>
      </c>
      <c r="P11" s="30">
        <v>0</v>
      </c>
      <c r="Q11" s="30">
        <v>-415</v>
      </c>
      <c r="R11" s="30">
        <v>0</v>
      </c>
    </row>
    <row r="12" spans="2:18" x14ac:dyDescent="0.35">
      <c r="B12" s="1" t="s">
        <v>4</v>
      </c>
      <c r="C12" s="30">
        <v>5</v>
      </c>
      <c r="D12" s="30">
        <v>0</v>
      </c>
      <c r="E12" s="30">
        <v>-496</v>
      </c>
      <c r="F12" s="30">
        <v>0</v>
      </c>
      <c r="H12" s="1" t="s">
        <v>4</v>
      </c>
      <c r="I12" s="30">
        <v>5</v>
      </c>
      <c r="J12" s="30">
        <v>12</v>
      </c>
      <c r="K12" s="30">
        <v>-342</v>
      </c>
      <c r="L12" s="30">
        <v>0</v>
      </c>
      <c r="N12" s="1" t="s">
        <v>6</v>
      </c>
      <c r="O12" s="30">
        <v>0</v>
      </c>
      <c r="P12" s="30">
        <v>0</v>
      </c>
      <c r="Q12" s="30">
        <v>0</v>
      </c>
      <c r="R12" s="30">
        <v>0</v>
      </c>
    </row>
    <row r="13" spans="2:18" ht="6.75" customHeight="1" x14ac:dyDescent="0.35"/>
    <row r="14" spans="2:18" x14ac:dyDescent="0.35">
      <c r="B14" s="27" t="s">
        <v>185</v>
      </c>
      <c r="H14" s="27" t="s">
        <v>186</v>
      </c>
    </row>
    <row r="15" spans="2:18" ht="4.5" customHeight="1" x14ac:dyDescent="0.35"/>
    <row r="16" spans="2:18" hidden="1" x14ac:dyDescent="0.35">
      <c r="B16" s="46"/>
      <c r="C16" s="47" t="s">
        <v>180</v>
      </c>
      <c r="D16" s="48"/>
      <c r="E16" s="48"/>
      <c r="F16" s="49"/>
      <c r="H16" s="46"/>
      <c r="I16" s="47" t="s">
        <v>180</v>
      </c>
      <c r="J16" s="48"/>
      <c r="K16" s="48"/>
      <c r="L16" s="49"/>
    </row>
    <row r="17" spans="2:14" ht="58" x14ac:dyDescent="0.35">
      <c r="B17" s="32" t="s">
        <v>8</v>
      </c>
      <c r="C17" s="32" t="s">
        <v>181</v>
      </c>
      <c r="D17" s="32" t="s">
        <v>182</v>
      </c>
      <c r="E17" s="32" t="s">
        <v>183</v>
      </c>
      <c r="F17" s="32" t="s">
        <v>184</v>
      </c>
      <c r="H17" s="32" t="s">
        <v>8</v>
      </c>
      <c r="I17" s="32" t="s">
        <v>181</v>
      </c>
      <c r="J17" s="32" t="s">
        <v>182</v>
      </c>
      <c r="K17" s="32" t="s">
        <v>183</v>
      </c>
      <c r="L17" s="32" t="s">
        <v>184</v>
      </c>
    </row>
    <row r="18" spans="2:14" x14ac:dyDescent="0.35">
      <c r="B18" s="50" t="s">
        <v>7</v>
      </c>
      <c r="C18" s="52">
        <v>4</v>
      </c>
      <c r="D18" s="52">
        <v>61</v>
      </c>
      <c r="E18" s="30">
        <v>296</v>
      </c>
      <c r="F18" s="30">
        <v>4</v>
      </c>
      <c r="H18" s="50" t="s">
        <v>7</v>
      </c>
      <c r="I18" s="52">
        <v>5</v>
      </c>
      <c r="J18" s="52">
        <v>74</v>
      </c>
      <c r="K18" s="30">
        <v>369</v>
      </c>
      <c r="L18" s="30">
        <v>5</v>
      </c>
    </row>
    <row r="19" spans="2:14" x14ac:dyDescent="0.35">
      <c r="B19" s="1" t="s">
        <v>5</v>
      </c>
      <c r="C19" s="30">
        <v>4</v>
      </c>
      <c r="D19" s="30">
        <v>39</v>
      </c>
      <c r="E19" s="30">
        <v>18</v>
      </c>
      <c r="F19" s="30">
        <v>3</v>
      </c>
      <c r="H19" s="1" t="s">
        <v>2</v>
      </c>
      <c r="I19" s="30">
        <v>5</v>
      </c>
      <c r="J19" s="30">
        <v>65</v>
      </c>
      <c r="K19" s="30">
        <v>259</v>
      </c>
      <c r="L19" s="30">
        <v>4</v>
      </c>
      <c r="N19" t="s">
        <v>187</v>
      </c>
    </row>
    <row r="20" spans="2:14" x14ac:dyDescent="0.35">
      <c r="B20" s="1" t="s">
        <v>3</v>
      </c>
      <c r="C20" s="30">
        <v>4</v>
      </c>
      <c r="D20" s="30">
        <v>36</v>
      </c>
      <c r="E20" s="30">
        <v>-2</v>
      </c>
      <c r="F20" s="30">
        <v>2</v>
      </c>
      <c r="H20" s="1" t="s">
        <v>3</v>
      </c>
      <c r="I20" s="30">
        <v>5</v>
      </c>
      <c r="J20" s="30">
        <v>45</v>
      </c>
      <c r="K20" s="30">
        <v>37</v>
      </c>
      <c r="L20" s="30">
        <v>3</v>
      </c>
    </row>
    <row r="21" spans="2:14" x14ac:dyDescent="0.35">
      <c r="B21" s="1" t="s">
        <v>2</v>
      </c>
      <c r="C21" s="30">
        <v>4</v>
      </c>
      <c r="D21" s="30">
        <v>26</v>
      </c>
      <c r="E21" s="30">
        <v>-56</v>
      </c>
      <c r="F21" s="30">
        <v>1</v>
      </c>
      <c r="H21" s="1" t="s">
        <v>5</v>
      </c>
      <c r="I21" s="30">
        <v>5</v>
      </c>
      <c r="J21" s="30">
        <v>35</v>
      </c>
      <c r="K21" s="30">
        <v>65</v>
      </c>
      <c r="L21" s="30">
        <v>2</v>
      </c>
    </row>
    <row r="22" spans="2:14" x14ac:dyDescent="0.35">
      <c r="B22" s="1" t="s">
        <v>4</v>
      </c>
      <c r="C22" s="30">
        <v>4</v>
      </c>
      <c r="D22" s="30">
        <v>6</v>
      </c>
      <c r="E22" s="30">
        <v>-256</v>
      </c>
      <c r="F22" s="30">
        <v>0</v>
      </c>
      <c r="H22" s="1" t="s">
        <v>6</v>
      </c>
      <c r="I22" s="30">
        <v>5</v>
      </c>
      <c r="J22" s="30">
        <v>20</v>
      </c>
      <c r="K22" s="30">
        <v>-70</v>
      </c>
      <c r="L22" s="30">
        <v>1</v>
      </c>
    </row>
    <row r="23" spans="2:14" x14ac:dyDescent="0.35">
      <c r="B23" s="1" t="s">
        <v>6</v>
      </c>
      <c r="C23" s="30">
        <v>0</v>
      </c>
      <c r="D23" s="30">
        <v>0</v>
      </c>
      <c r="E23" s="30">
        <v>0</v>
      </c>
      <c r="F23" s="30">
        <v>0</v>
      </c>
      <c r="H23" s="1" t="s">
        <v>4</v>
      </c>
      <c r="I23" s="30">
        <v>5</v>
      </c>
      <c r="J23" s="30">
        <v>0</v>
      </c>
      <c r="K23" s="30">
        <v>-660</v>
      </c>
      <c r="L23" s="30">
        <v>0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horizontalDpi="4294967293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E22" sqref="E22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6F1DACE66FD488352A774782713B8" ma:contentTypeVersion="5" ma:contentTypeDescription="Create a new document." ma:contentTypeScope="" ma:versionID="3d1d2032cb35caf2ecc06e2035e44e2b">
  <xsd:schema xmlns:xsd="http://www.w3.org/2001/XMLSchema" xmlns:xs="http://www.w3.org/2001/XMLSchema" xmlns:p="http://schemas.microsoft.com/office/2006/metadata/properties" xmlns:ns2="72fa0488-d185-4f59-8ae2-3e5744681e1e" targetNamespace="http://schemas.microsoft.com/office/2006/metadata/properties" ma:root="true" ma:fieldsID="cca2027152bdf6eb33f1872e4203d332" ns2:_="">
    <xsd:import namespace="72fa0488-d185-4f59-8ae2-3e5744681e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a0488-d185-4f59-8ae2-3e5744681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40FCD1-A1E3-4319-9A20-1F992E2225E7}">
  <ds:schemaRefs>
    <ds:schemaRef ds:uri="72fa0488-d185-4f59-8ae2-3e5744681e1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4000288-CD7F-4907-97B7-28EBF27AB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fa0488-d185-4f59-8ae2-3e5744681e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A099F9-1A2E-4CAE-AFEB-8CCFF9A991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11</vt:lpstr>
      <vt:lpstr>13</vt:lpstr>
      <vt:lpstr>15</vt:lpstr>
      <vt:lpstr>17</vt:lpstr>
      <vt:lpstr>19</vt:lpstr>
      <vt:lpstr>League</vt:lpstr>
      <vt:lpstr>Rules</vt:lpstr>
    </vt:vector>
  </TitlesOfParts>
  <Manager/>
  <Company>Barchester Healthcare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Kynoch</dc:creator>
  <cp:keywords/>
  <dc:description/>
  <cp:lastModifiedBy>Allan McKay</cp:lastModifiedBy>
  <cp:revision/>
  <dcterms:created xsi:type="dcterms:W3CDTF">2018-03-26T13:30:23Z</dcterms:created>
  <dcterms:modified xsi:type="dcterms:W3CDTF">2018-04-22T20:06:37Z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0x0101003A76F1DACE66FD488352A774782713B8</vt:lpwstr>
  </property>
</Properties>
</file>